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domain.ausl.bologna.it\fs\Condivise\Standard\sumcf\CICLO_PASSIVO\SETTORE PAGAMENTI\TRASPARENZA\PUBBLICATO\AOSP\2026 aosp\PAGATO PER SIOPE\"/>
    </mc:Choice>
  </mc:AlternateContent>
  <bookViews>
    <workbookView xWindow="0" yWindow="0" windowWidth="28800" windowHeight="11700"/>
  </bookViews>
  <sheets>
    <sheet name="SIOP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79" i="1" l="1"/>
  <c r="C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379" i="1" l="1"/>
</calcChain>
</file>

<file path=xl/sharedStrings.xml><?xml version="1.0" encoding="utf-8"?>
<sst xmlns="http://schemas.openxmlformats.org/spreadsheetml/2006/main" count="371" uniqueCount="145">
  <si>
    <t xml:space="preserve">TABELLA PAGAMENTI PER TIPOLOGIA DI BENI E SERVIZI (art. 41 c. 1 bis Dlgs 33/2013)                                            </t>
  </si>
  <si>
    <t>Azienda Ospedaliera di Bologna</t>
  </si>
  <si>
    <t>Anno 2026</t>
  </si>
  <si>
    <t>Numero Ordinativo</t>
  </si>
  <si>
    <t>(Tutto)</t>
  </si>
  <si>
    <t>Codice Siope</t>
  </si>
  <si>
    <t>Codice Classe Contabile</t>
  </si>
  <si>
    <t>Descrizione Siope</t>
  </si>
  <si>
    <t>Classe Contabile</t>
  </si>
  <si>
    <t>SIOPE</t>
  </si>
  <si>
    <t>Descrizione Classe Contabile</t>
  </si>
  <si>
    <t>1 Trimestre</t>
  </si>
  <si>
    <t>2 Trimestre</t>
  </si>
  <si>
    <t>3 Trimestre</t>
  </si>
  <si>
    <t>4 Trimestre</t>
  </si>
  <si>
    <t>TOTALE</t>
  </si>
  <si>
    <t>U1103 Competenze a favore del personale a tempo indeterminato, al netto degli arretrati attribuiti</t>
  </si>
  <si>
    <t>Debiti verso Asl della Regione  per altre prestazioni</t>
  </si>
  <si>
    <t>Debiti verso il personale dipendente per retribuzioni</t>
  </si>
  <si>
    <t>Altri debiti verso RER (eslcuso debiti finanziamenti) GSA</t>
  </si>
  <si>
    <t>U1105 Competenze a favore del personale a tempo determinato, al netto degli arretrati attribuiti</t>
  </si>
  <si>
    <t>U1203 Altre ritenute al personale per conto di terzi</t>
  </si>
  <si>
    <t>Debiti verso INPS</t>
  </si>
  <si>
    <t>Debiti verso altri soggetti</t>
  </si>
  <si>
    <t>Debiti verso organizzazioni Sindacali</t>
  </si>
  <si>
    <t>Debiti verso Comuni</t>
  </si>
  <si>
    <t>Debiti verso Amministrazioni Pubbliche diverse</t>
  </si>
  <si>
    <t>Altri debiti v/Stato</t>
  </si>
  <si>
    <t>U1204 -  Ritenute previdenziali e assistenziali al personale a tempo indeterminato</t>
  </si>
  <si>
    <t>Debiti verso altri Istituti di previdenza</t>
  </si>
  <si>
    <t>Debiti verso Aziende sanitarie di altre regioni</t>
  </si>
  <si>
    <t>U1205 Ritenute erariali a carico del personale a tempo indeterminato</t>
  </si>
  <si>
    <t>Debiti per IRPEF</t>
  </si>
  <si>
    <t>U1206 -  Ritenute previdenziali e assistenziali al personale a tempo determinato</t>
  </si>
  <si>
    <t>U1207 Ritenute erariali a carico del personale a tempo determinato</t>
  </si>
  <si>
    <t>U1304 Contributi obbligatori per il personale a tempo indeterminato</t>
  </si>
  <si>
    <t>Debiti verso INAIL</t>
  </si>
  <si>
    <t>U1305 Contributi previdenza complementare  a tempo indeterminato</t>
  </si>
  <si>
    <t>U1306 Contributi obbligatori per il personale a tempo determinato</t>
  </si>
  <si>
    <t>U1307 Contributi previdenza complementare a tempo determinato</t>
  </si>
  <si>
    <t>U1501 Trattamento di missione e rimborsi spese viaggi</t>
  </si>
  <si>
    <t>U1503 Rimborsi spese per personale comandato</t>
  </si>
  <si>
    <t>U2101 Prodotti farmaceutici</t>
  </si>
  <si>
    <t>Altri debiti verso fornitori di beni e servizi</t>
  </si>
  <si>
    <t>Erario conto IVA</t>
  </si>
  <si>
    <t>U2102 Emoderivati</t>
  </si>
  <si>
    <t>U2103 Prodotti dietetici</t>
  </si>
  <si>
    <t>U2104 Materiali per la profilassi (vaccini)</t>
  </si>
  <si>
    <t>U2111 Acquisti di beni sanitari da altre strutture sanitarie</t>
  </si>
  <si>
    <t>U2112 Dispositivi medici</t>
  </si>
  <si>
    <t>U2113 Prodotti chimici</t>
  </si>
  <si>
    <t>U2198 Altri acquisti di beni sanitari</t>
  </si>
  <si>
    <t>U2199 Acquisto di beni sanitari derivante da sopravvenienze</t>
  </si>
  <si>
    <t>U2201 Prodotti alimentari</t>
  </si>
  <si>
    <t>U2202 Materiali di guardaroba, di pulizia e di convivenza in genere</t>
  </si>
  <si>
    <t>U2203 Combustibili, carburanti e lubrificanti</t>
  </si>
  <si>
    <t>U2204 Supporti informatici e cancelleria</t>
  </si>
  <si>
    <t>U2205 Pubblicazioni, giornali e riviste</t>
  </si>
  <si>
    <t>U2206 Acquisto di materiali per la manutenzione</t>
  </si>
  <si>
    <t>U2298 Altri beni non sanitari</t>
  </si>
  <si>
    <t>U2299 Acquisto di beni non sanitari derivante da sopravvenienze</t>
  </si>
  <si>
    <t>U3107 Acquisti di servizi sanitari per assistenza specialistica ambulatoriale da strutture sanitarie pubbliche della Regione/Provincia autonoma di appartenenza</t>
  </si>
  <si>
    <t>Debiti verso Aosp della regione per altre prestazioni</t>
  </si>
  <si>
    <t>U3108 Acquisti di servizi sanitari per assistenza specialistica ambulatoriale da altre Amministrazioni pubbliche</t>
  </si>
  <si>
    <t>U3109 Acquisti di servizi sanitari per assistenza specialistica ambulatoriale da privati</t>
  </si>
  <si>
    <t>Debiti verso convenzionati esterni</t>
  </si>
  <si>
    <t>Debiti verso Ospedali Privati</t>
  </si>
  <si>
    <t>U3114 Acquisti di servizi sanitari per assistenza integrativa e protesica da altre Amministrazioni pubbliche</t>
  </si>
  <si>
    <t>U3117 Acquisti di servizi sanitari per assistenza ospedaliera da altre Amministrazioni pubbliche</t>
  </si>
  <si>
    <t>U3118 Acquisti di servizi sanitari per assistenza ospedaliera da privati</t>
  </si>
  <si>
    <t>U3128 Acquisti di prestazioni trasporto in emergenza e urgenza da strutture sanitarie pubbliche della Regione/Provincia autonoma di appartenenza</t>
  </si>
  <si>
    <t>U3130 Acquisti di prestazioni trasporto in emergenza e urgenza da privati</t>
  </si>
  <si>
    <t>U3134 Consulenze, collaborazioni, interinale e altre prestazioni di lavoro sanitarie e sociosanitarie da strutture sanitarie pubbliche della Regione/Provincia autonoma di appartenenza</t>
  </si>
  <si>
    <t>Debiti verso IRCCS pubblici RER per altre prestazioni</t>
  </si>
  <si>
    <t>U3136 Consulenze, collaborazioni, interinale e altre prestazioni di lavoro sanitarie e sociosanitarie da privati</t>
  </si>
  <si>
    <t>U3137 Altri acquisti di servizi e prestazioni sanitarie  da strutture sanitarie pubbliche della Regione/Provincia autonoma di appartenenza</t>
  </si>
  <si>
    <t>U3138 Altri acquisti di servizi e prestazioni sanitarie  da altre Amministrazioni pubbliche</t>
  </si>
  <si>
    <t>Debiti verso Universita</t>
  </si>
  <si>
    <t>U3198 Altri acquisti di servizi e prestazioni sanitarie  da altri soggetti</t>
  </si>
  <si>
    <t>U3199 Acquisto di servizi sanitari derivanti da sopravvenienze</t>
  </si>
  <si>
    <t>U3201 Consulenze, collaborazioni, interinale e altre prestazioni di lavoro non sanitarie  da strutture sanitarie pubbliche della Regione/Provincia autonoma di appartenenza</t>
  </si>
  <si>
    <t>U3203 Consulenze, collaborazioni, interinale e altre prestazioni di lavoro non sanitarie  da privati</t>
  </si>
  <si>
    <t>U3204 Servizi ausiliari e spese di pulizia</t>
  </si>
  <si>
    <t>U3205 Buoni pasto  e mensa per il personale dipendente</t>
  </si>
  <si>
    <t>U3206 Mensa per degenti</t>
  </si>
  <si>
    <t>U3208 Utenze e canoni per telefonia e reti di trasmissione</t>
  </si>
  <si>
    <t>U3209 Utenze e canoni per energia elettrica</t>
  </si>
  <si>
    <t>U3210 Utenze e canoni per altri servizi</t>
  </si>
  <si>
    <t>U3211 Assicurazioni</t>
  </si>
  <si>
    <t>U3212 Assistenza informatica e manutenzione software</t>
  </si>
  <si>
    <t>Debiti v/altre partecipate</t>
  </si>
  <si>
    <t>U3213 Corsi di formazione esternalizzata</t>
  </si>
  <si>
    <t>Debiti verso Organi istituzionali</t>
  </si>
  <si>
    <t>U3214 Manutenzione ordinaria e riparazioni di immobili   e loro pertinenze</t>
  </si>
  <si>
    <t>U3216 Manutenzione ordinaria e riparazioni di attrezzature tecnico-scientifico sanitarie</t>
  </si>
  <si>
    <t>U3217 Manutenzione ordinaria e riparazioni di automezzi</t>
  </si>
  <si>
    <t>U3218 Altre spese di manutenzione ordinaria e riparazioni</t>
  </si>
  <si>
    <t>U3219 Spese legali</t>
  </si>
  <si>
    <t>U3220 Smaltimento rifiuti</t>
  </si>
  <si>
    <t>U3221 Manutenzione e riparazione agli impianti e macchinari</t>
  </si>
  <si>
    <t>U3298 Acquisto di servizi non sanitari derivanti da sopravvenienze</t>
  </si>
  <si>
    <t>U3299 Altre spese per servizi non sanitari</t>
  </si>
  <si>
    <t>Debiti verso fornitori di beni strumentali</t>
  </si>
  <si>
    <t>Debiti verso ARPA</t>
  </si>
  <si>
    <t>U4117 Contributi e trasferimenti  a Universita</t>
  </si>
  <si>
    <t>U5101 Concorsi, recuperi e rimborsi  a Amministrazioni Pubbliche</t>
  </si>
  <si>
    <t>U5103 Altri concorsi, recuperi e rimborsi a soggetti privati</t>
  </si>
  <si>
    <t>U5201 Noleggi</t>
  </si>
  <si>
    <t>U5202 Locazioni</t>
  </si>
  <si>
    <t>U5205 Licenze software</t>
  </si>
  <si>
    <t>U5305 Interessi su mutui</t>
  </si>
  <si>
    <t>Debiti per  mutui in scadenza entro 12 mesi</t>
  </si>
  <si>
    <t>U5308 Altri oneri finanziari</t>
  </si>
  <si>
    <t>U5401 - IRAP</t>
  </si>
  <si>
    <t>Debiti per Irap</t>
  </si>
  <si>
    <t>U5402 IRES</t>
  </si>
  <si>
    <t>Debiti per IRES</t>
  </si>
  <si>
    <t>U5404 I.V.A.</t>
  </si>
  <si>
    <t>U5499 Altri tributi</t>
  </si>
  <si>
    <t>Debiti tributari per altro</t>
  </si>
  <si>
    <t>Debiti per IMU</t>
  </si>
  <si>
    <t>U5503 Indennita e rimborso spese  ed Oneri sociali per gli organi direttivi e Collegio sindacale</t>
  </si>
  <si>
    <t>Debiti verso soggetti assimilati lavoro dipendente</t>
  </si>
  <si>
    <t>U5504 Commissioni e Comitati</t>
  </si>
  <si>
    <t>U5505 Borse di studio</t>
  </si>
  <si>
    <t>U5506 Ritenute erariali su indennita a organi istituzionali e altri compensi</t>
  </si>
  <si>
    <t>U5507 Contributi previdenziali e assistenziali su indennita a organi istituzionali e altri compensi</t>
  </si>
  <si>
    <t>U5510 Ritenute previdenziali ed assistenziali a carico degli organi istituzionali</t>
  </si>
  <si>
    <t>U5597 Risarcimento danni autoassicurati</t>
  </si>
  <si>
    <t>U5598 Altri oneri  della gestione corrente</t>
  </si>
  <si>
    <t>U5599 Altre spese correnti derivanti da sopravvenienze</t>
  </si>
  <si>
    <t>U6102 Fabbricati</t>
  </si>
  <si>
    <t>U6104 Attrezzature sanitarie e scientifiche</t>
  </si>
  <si>
    <t>U6105 Mobili e arredi</t>
  </si>
  <si>
    <t>U6199 Altri beni materiali</t>
  </si>
  <si>
    <t>U6200 Immobilizzazioni immateriali</t>
  </si>
  <si>
    <t>U7400 Depositi cauzionali</t>
  </si>
  <si>
    <t>Debiti per depositi cauzionali</t>
  </si>
  <si>
    <t>U7420 Acconti a terzi (fornitori, farmacie, ecc.)</t>
  </si>
  <si>
    <t>U7910 Ritenute erariali</t>
  </si>
  <si>
    <t>U8300 Rimborso mutui e prestiti  ad altri soggetti</t>
  </si>
  <si>
    <t xml:space="preserve">TOTALE </t>
  </si>
  <si>
    <t>Altri pagamenti da regolarizzare nel trimestre</t>
  </si>
  <si>
    <t>Altri pagamenti già regolarizzati nel trimestre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</si>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</sst>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6"/>
      <color rgb="FF000000"/>
      <name val="Verdana"/>
      <family val="2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FFFFFF"/>
      </patternFill>
    </fill>
    <fill>
      <patternFill patternType="solid">
        <fgColor rgb="FFEAF2D3"/>
        <bgColor rgb="FF000000"/>
      </patternFill>
    </fill>
    <fill>
      <patternFill patternType="solid">
        <fgColor rgb="FFEEEEEE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4" fontId="2" fillId="0" borderId="0" xfId="0" applyNumberFormat="1" applyFont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4" fontId="3" fillId="3" borderId="0" xfId="0" applyNumberFormat="1" applyFont="1" applyFill="1"/>
    <xf numFmtId="4" fontId="0" fillId="0" borderId="0" xfId="0" applyNumberFormat="1"/>
    <xf numFmtId="4" fontId="3" fillId="4" borderId="0" xfId="0" applyNumberFormat="1" applyFont="1" applyFill="1"/>
    <xf numFmtId="0" fontId="4" fillId="0" borderId="0" xfId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152400</xdr:rowOff>
    </xdr:from>
    <xdr:to>
      <xdr:col>0</xdr:col>
      <xdr:colOff>4467225</xdr:colOff>
      <xdr:row>5</xdr:row>
      <xdr:rowOff>9525</xdr:rowOff>
    </xdr:to>
    <xdr:pic>
      <xdr:nvPicPr>
        <xdr:cNvPr id="2" name="Immagine 1" descr="C:\Users\gabriella.cristiani\Desktop\logo IRCCS_1.jpg">
          <a:extLst>
            <a:ext uri="{FF2B5EF4-FFF2-40B4-BE49-F238E27FC236}">
              <a16:creationId xmlns:a16="http://schemas.microsoft.com/office/drawing/2014/main" id="{D0980E79-8B08-4F9A-A877-2E10039203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14325"/>
          <a:ext cx="41719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1"/>
  <sheetViews>
    <sheetView tabSelected="1" topLeftCell="A352" workbookViewId="0">
      <selection activeCell="C379" sqref="C379"/>
    </sheetView>
  </sheetViews>
  <sheetFormatPr defaultRowHeight="15" x14ac:dyDescent="0.25"/>
  <cols>
    <col min="1" max="1" width="70.140625" customWidth="1"/>
    <col min="2" max="2" width="57.7109375" customWidth="1"/>
    <col min="3" max="7" width="15.5703125" customWidth="1"/>
    <col min="8" max="8" width="12.7109375" bestFit="1" customWidth="1"/>
  </cols>
  <sheetData>
    <row r="1" spans="1:7" ht="13.15" customHeight="1" x14ac:dyDescent="0.25">
      <c r="C1" s="1"/>
      <c r="D1" s="1"/>
      <c r="E1" s="1"/>
      <c r="F1" s="1"/>
      <c r="G1" s="1"/>
    </row>
    <row r="2" spans="1:7" ht="15" customHeight="1" x14ac:dyDescent="0.25">
      <c r="B2" s="1"/>
      <c r="C2" s="1"/>
      <c r="D2" s="1"/>
      <c r="E2" s="1"/>
      <c r="F2" s="1"/>
      <c r="G2" s="1"/>
    </row>
    <row r="3" spans="1:7" ht="22.5" customHeight="1" x14ac:dyDescent="0.35">
      <c r="B3" s="2" t="s">
        <v>0</v>
      </c>
      <c r="C3" s="1"/>
      <c r="D3" s="1"/>
      <c r="E3" s="1"/>
      <c r="F3" s="1"/>
      <c r="G3" s="1"/>
    </row>
    <row r="4" spans="1:7" ht="23.25" customHeight="1" x14ac:dyDescent="0.35">
      <c r="B4" s="2" t="s">
        <v>1</v>
      </c>
      <c r="C4" s="1"/>
      <c r="D4" s="1"/>
      <c r="E4" s="1"/>
      <c r="F4" s="1"/>
      <c r="G4" s="1"/>
    </row>
    <row r="5" spans="1:7" ht="24" customHeight="1" x14ac:dyDescent="0.35">
      <c r="B5" s="2" t="s">
        <v>2</v>
      </c>
      <c r="C5" s="1"/>
      <c r="D5" s="1"/>
      <c r="E5" s="1"/>
      <c r="F5" s="1"/>
      <c r="G5" s="1"/>
    </row>
    <row r="6" spans="1:7" ht="21.75" customHeight="1" x14ac:dyDescent="0.25">
      <c r="B6" s="1"/>
      <c r="C6" s="1"/>
      <c r="D6" s="1"/>
      <c r="E6" s="1"/>
      <c r="F6" s="1"/>
      <c r="G6" s="1"/>
    </row>
    <row r="7" spans="1:7" hidden="1" x14ac:dyDescent="0.25"/>
    <row r="8" spans="1:7" hidden="1" x14ac:dyDescent="0.25">
      <c r="A8" t="s">
        <v>3</v>
      </c>
      <c r="B8" t="s">
        <v>4</v>
      </c>
    </row>
    <row r="9" spans="1:7" hidden="1" x14ac:dyDescent="0.25">
      <c r="A9" t="s">
        <v>5</v>
      </c>
      <c r="B9" t="s">
        <v>4</v>
      </c>
    </row>
    <row r="10" spans="1:7" hidden="1" x14ac:dyDescent="0.25">
      <c r="A10" t="s">
        <v>6</v>
      </c>
      <c r="B10" t="s">
        <v>4</v>
      </c>
    </row>
    <row r="11" spans="1:7" hidden="1" x14ac:dyDescent="0.25">
      <c r="A11" t="s">
        <v>7</v>
      </c>
      <c r="B11" t="s">
        <v>4</v>
      </c>
    </row>
    <row r="12" spans="1:7" hidden="1" x14ac:dyDescent="0.25">
      <c r="A12" t="s">
        <v>8</v>
      </c>
      <c r="B12" t="s">
        <v>4</v>
      </c>
    </row>
    <row r="15" spans="1:7" x14ac:dyDescent="0.25">
      <c r="A15" s="3" t="s">
        <v>9</v>
      </c>
      <c r="B15" s="3" t="s">
        <v>10</v>
      </c>
      <c r="C15" s="4" t="s">
        <v>11</v>
      </c>
      <c r="D15" s="4" t="s">
        <v>12</v>
      </c>
      <c r="E15" s="4" t="s">
        <v>13</v>
      </c>
      <c r="F15" s="4" t="s">
        <v>14</v>
      </c>
      <c r="G15" s="4" t="s">
        <v>15</v>
      </c>
    </row>
    <row r="16" spans="1:7" x14ac:dyDescent="0.25">
      <c r="A16" s="5" t="s">
        <v>16</v>
      </c>
      <c r="B16" s="5"/>
      <c r="C16" s="5">
        <v>38077986</v>
      </c>
      <c r="D16" s="5">
        <v>41973425.689999998</v>
      </c>
      <c r="E16" s="5"/>
      <c r="F16" s="5"/>
      <c r="G16" s="5">
        <f t="shared" ref="G16:G79" si="0">C16+D16+E16+F16</f>
        <v>80051411.689999998</v>
      </c>
    </row>
    <row r="17" spans="1:7" x14ac:dyDescent="0.25">
      <c r="A17" s="6"/>
      <c r="B17" s="6" t="s">
        <v>17</v>
      </c>
      <c r="C17" s="6">
        <v>28578.33</v>
      </c>
      <c r="D17" s="6">
        <v>93611.55</v>
      </c>
      <c r="E17" s="6"/>
      <c r="F17" s="6"/>
      <c r="G17" s="6">
        <f t="shared" si="0"/>
        <v>122189.88</v>
      </c>
    </row>
    <row r="18" spans="1:7" x14ac:dyDescent="0.25">
      <c r="A18" s="6"/>
      <c r="B18" s="6" t="s">
        <v>18</v>
      </c>
      <c r="C18" s="6">
        <v>38049407.670000002</v>
      </c>
      <c r="D18" s="6">
        <v>41879194.140000001</v>
      </c>
      <c r="E18" s="6"/>
      <c r="F18" s="6"/>
      <c r="G18" s="6">
        <f t="shared" si="0"/>
        <v>79928601.810000002</v>
      </c>
    </row>
    <row r="19" spans="1:7" x14ac:dyDescent="0.25">
      <c r="A19" s="6"/>
      <c r="B19" s="6" t="s">
        <v>19</v>
      </c>
      <c r="C19" s="6"/>
      <c r="D19" s="6">
        <v>620</v>
      </c>
      <c r="E19" s="6"/>
      <c r="F19" s="6"/>
      <c r="G19" s="6">
        <f t="shared" si="0"/>
        <v>620</v>
      </c>
    </row>
    <row r="20" spans="1:7" x14ac:dyDescent="0.25">
      <c r="A20" s="5" t="s">
        <v>20</v>
      </c>
      <c r="B20" s="5"/>
      <c r="C20" s="5">
        <v>1887314.98</v>
      </c>
      <c r="D20" s="5">
        <v>2539386.41</v>
      </c>
      <c r="E20" s="5"/>
      <c r="F20" s="5"/>
      <c r="G20" s="5">
        <f t="shared" si="0"/>
        <v>4426701.3900000006</v>
      </c>
    </row>
    <row r="21" spans="1:7" x14ac:dyDescent="0.25">
      <c r="A21" s="6"/>
      <c r="B21" s="6" t="s">
        <v>18</v>
      </c>
      <c r="C21" s="6">
        <v>1887314.98</v>
      </c>
      <c r="D21" s="6">
        <v>2539386.41</v>
      </c>
      <c r="E21" s="6"/>
      <c r="F21" s="6"/>
      <c r="G21" s="6">
        <f t="shared" si="0"/>
        <v>4426701.3900000006</v>
      </c>
    </row>
    <row r="22" spans="1:7" x14ac:dyDescent="0.25">
      <c r="A22" s="5" t="s">
        <v>21</v>
      </c>
      <c r="B22" s="5"/>
      <c r="C22" s="5">
        <v>923073.34</v>
      </c>
      <c r="D22" s="5">
        <v>724071.64</v>
      </c>
      <c r="E22" s="5"/>
      <c r="F22" s="5"/>
      <c r="G22" s="5">
        <f t="shared" si="0"/>
        <v>1647144.98</v>
      </c>
    </row>
    <row r="23" spans="1:7" x14ac:dyDescent="0.25">
      <c r="A23" s="6"/>
      <c r="B23" s="6" t="s">
        <v>22</v>
      </c>
      <c r="C23" s="6">
        <v>77378.350000000006</v>
      </c>
      <c r="D23" s="6">
        <v>77366.77</v>
      </c>
      <c r="E23" s="6"/>
      <c r="F23" s="6"/>
      <c r="G23" s="6">
        <f t="shared" si="0"/>
        <v>154745.12</v>
      </c>
    </row>
    <row r="24" spans="1:7" x14ac:dyDescent="0.25">
      <c r="A24" s="6"/>
      <c r="B24" s="6" t="s">
        <v>23</v>
      </c>
      <c r="C24" s="6">
        <v>345852.11</v>
      </c>
      <c r="D24" s="6">
        <v>234822.18</v>
      </c>
      <c r="E24" s="6"/>
      <c r="F24" s="6"/>
      <c r="G24" s="6">
        <f t="shared" si="0"/>
        <v>580674.29</v>
      </c>
    </row>
    <row r="25" spans="1:7" x14ac:dyDescent="0.25">
      <c r="A25" s="6"/>
      <c r="B25" s="6"/>
      <c r="C25" s="6">
        <v>319226.59000000003</v>
      </c>
      <c r="D25" s="6">
        <v>221949.27</v>
      </c>
      <c r="E25" s="6"/>
      <c r="F25" s="6"/>
      <c r="G25" s="6">
        <f t="shared" si="0"/>
        <v>541175.86</v>
      </c>
    </row>
    <row r="26" spans="1:7" x14ac:dyDescent="0.25">
      <c r="A26" s="6"/>
      <c r="B26" s="6" t="s">
        <v>24</v>
      </c>
      <c r="C26" s="6">
        <v>167389.24</v>
      </c>
      <c r="D26" s="6">
        <v>170095.17</v>
      </c>
      <c r="E26" s="6"/>
      <c r="F26" s="6"/>
      <c r="G26" s="6">
        <f t="shared" si="0"/>
        <v>337484.41000000003</v>
      </c>
    </row>
    <row r="27" spans="1:7" x14ac:dyDescent="0.25">
      <c r="A27" s="6"/>
      <c r="B27" s="6" t="s">
        <v>25</v>
      </c>
      <c r="C27" s="6">
        <v>5472.4</v>
      </c>
      <c r="D27" s="6">
        <v>9146.4</v>
      </c>
      <c r="E27" s="6"/>
      <c r="F27" s="6"/>
      <c r="G27" s="6">
        <f t="shared" si="0"/>
        <v>14618.8</v>
      </c>
    </row>
    <row r="28" spans="1:7" x14ac:dyDescent="0.25">
      <c r="A28" s="6"/>
      <c r="B28" s="6" t="s">
        <v>26</v>
      </c>
      <c r="C28" s="6">
        <v>1054.8900000000001</v>
      </c>
      <c r="D28" s="6">
        <v>1088.18</v>
      </c>
      <c r="E28" s="6"/>
      <c r="F28" s="6"/>
      <c r="G28" s="6">
        <f t="shared" si="0"/>
        <v>2143.0700000000002</v>
      </c>
    </row>
    <row r="29" spans="1:7" x14ac:dyDescent="0.25">
      <c r="A29" s="6"/>
      <c r="B29" s="6" t="s">
        <v>27</v>
      </c>
      <c r="C29" s="6">
        <v>6699.76</v>
      </c>
      <c r="D29" s="6">
        <v>9603.67</v>
      </c>
      <c r="E29" s="6"/>
      <c r="F29" s="6"/>
      <c r="G29" s="6">
        <f t="shared" si="0"/>
        <v>16303.43</v>
      </c>
    </row>
    <row r="30" spans="1:7" x14ac:dyDescent="0.25">
      <c r="A30" s="5" t="s">
        <v>28</v>
      </c>
      <c r="B30" s="5"/>
      <c r="C30" s="5">
        <v>7026382.6299999999</v>
      </c>
      <c r="D30" s="5">
        <v>6139743.0800000001</v>
      </c>
      <c r="E30" s="5"/>
      <c r="F30" s="5"/>
      <c r="G30" s="5">
        <f t="shared" si="0"/>
        <v>13166125.710000001</v>
      </c>
    </row>
    <row r="31" spans="1:7" x14ac:dyDescent="0.25">
      <c r="A31" s="6"/>
      <c r="B31" s="6" t="s">
        <v>22</v>
      </c>
      <c r="C31" s="6">
        <v>6711303.6100000003</v>
      </c>
      <c r="D31" s="6">
        <v>5946268.3600000003</v>
      </c>
      <c r="E31" s="6"/>
      <c r="F31" s="6"/>
      <c r="G31" s="6">
        <f t="shared" si="0"/>
        <v>12657571.970000001</v>
      </c>
    </row>
    <row r="32" spans="1:7" x14ac:dyDescent="0.25">
      <c r="A32" s="6"/>
      <c r="B32" s="6" t="s">
        <v>29</v>
      </c>
      <c r="C32" s="6">
        <v>315003.3</v>
      </c>
      <c r="D32" s="6">
        <v>193417.93</v>
      </c>
      <c r="E32" s="6"/>
      <c r="F32" s="6"/>
      <c r="G32" s="6">
        <f t="shared" si="0"/>
        <v>508421.23</v>
      </c>
    </row>
    <row r="33" spans="1:7" x14ac:dyDescent="0.25">
      <c r="A33" s="6"/>
      <c r="B33" s="6" t="s">
        <v>30</v>
      </c>
      <c r="C33" s="6">
        <v>75.72</v>
      </c>
      <c r="D33" s="6">
        <v>56.79</v>
      </c>
      <c r="E33" s="6"/>
      <c r="F33" s="6"/>
      <c r="G33" s="6">
        <f t="shared" si="0"/>
        <v>132.51</v>
      </c>
    </row>
    <row r="34" spans="1:7" x14ac:dyDescent="0.25">
      <c r="A34" s="5" t="s">
        <v>31</v>
      </c>
      <c r="B34" s="5"/>
      <c r="C34" s="5">
        <v>15874468.310000001</v>
      </c>
      <c r="D34" s="5">
        <v>14963560.34</v>
      </c>
      <c r="E34" s="5"/>
      <c r="F34" s="5"/>
      <c r="G34" s="5">
        <f t="shared" si="0"/>
        <v>30838028.649999999</v>
      </c>
    </row>
    <row r="35" spans="1:7" x14ac:dyDescent="0.25">
      <c r="A35" s="6"/>
      <c r="B35" s="6" t="s">
        <v>32</v>
      </c>
      <c r="C35" s="6">
        <v>15874468.310000001</v>
      </c>
      <c r="D35" s="6">
        <v>14963560.34</v>
      </c>
      <c r="E35" s="6"/>
      <c r="F35" s="6"/>
      <c r="G35" s="6">
        <f t="shared" si="0"/>
        <v>30838028.649999999</v>
      </c>
    </row>
    <row r="36" spans="1:7" x14ac:dyDescent="0.25">
      <c r="A36" s="5" t="s">
        <v>33</v>
      </c>
      <c r="B36" s="5"/>
      <c r="C36" s="5">
        <v>331141.42</v>
      </c>
      <c r="D36" s="5">
        <v>328478.27</v>
      </c>
      <c r="E36" s="5"/>
      <c r="F36" s="5"/>
      <c r="G36" s="5">
        <f t="shared" si="0"/>
        <v>659619.68999999994</v>
      </c>
    </row>
    <row r="37" spans="1:7" x14ac:dyDescent="0.25">
      <c r="A37" s="6"/>
      <c r="B37" s="6" t="s">
        <v>22</v>
      </c>
      <c r="C37" s="6">
        <v>317829.58</v>
      </c>
      <c r="D37" s="6">
        <v>326902.74</v>
      </c>
      <c r="E37" s="6"/>
      <c r="F37" s="6"/>
      <c r="G37" s="6">
        <f t="shared" si="0"/>
        <v>644732.32000000007</v>
      </c>
    </row>
    <row r="38" spans="1:7" x14ac:dyDescent="0.25">
      <c r="A38" s="6"/>
      <c r="B38" s="6" t="s">
        <v>29</v>
      </c>
      <c r="C38" s="6">
        <v>13311.84</v>
      </c>
      <c r="D38" s="6">
        <v>1575.53</v>
      </c>
      <c r="E38" s="6"/>
      <c r="F38" s="6"/>
      <c r="G38" s="6">
        <f t="shared" si="0"/>
        <v>14887.37</v>
      </c>
    </row>
    <row r="39" spans="1:7" x14ac:dyDescent="0.25">
      <c r="A39" s="5" t="s">
        <v>34</v>
      </c>
      <c r="B39" s="5"/>
      <c r="C39" s="5">
        <v>72909.88</v>
      </c>
      <c r="D39" s="5">
        <v>58137.23</v>
      </c>
      <c r="E39" s="5"/>
      <c r="F39" s="5"/>
      <c r="G39" s="5">
        <f t="shared" si="0"/>
        <v>131047.11000000002</v>
      </c>
    </row>
    <row r="40" spans="1:7" x14ac:dyDescent="0.25">
      <c r="A40" s="6"/>
      <c r="B40" s="6" t="s">
        <v>32</v>
      </c>
      <c r="C40" s="6">
        <v>72909.88</v>
      </c>
      <c r="D40" s="6">
        <v>58137.23</v>
      </c>
      <c r="E40" s="6"/>
      <c r="F40" s="6"/>
      <c r="G40" s="6">
        <f t="shared" si="0"/>
        <v>131047.11000000002</v>
      </c>
    </row>
    <row r="41" spans="1:7" x14ac:dyDescent="0.25">
      <c r="A41" s="5" t="s">
        <v>35</v>
      </c>
      <c r="B41" s="5"/>
      <c r="C41" s="5">
        <v>21220675.690000001</v>
      </c>
      <c r="D41" s="5">
        <v>17087810.34</v>
      </c>
      <c r="E41" s="5"/>
      <c r="F41" s="5"/>
      <c r="G41" s="5">
        <f t="shared" si="0"/>
        <v>38308486.030000001</v>
      </c>
    </row>
    <row r="42" spans="1:7" x14ac:dyDescent="0.25">
      <c r="A42" s="6"/>
      <c r="B42" s="6" t="s">
        <v>29</v>
      </c>
      <c r="C42" s="6">
        <v>164066.94</v>
      </c>
      <c r="D42" s="6">
        <v>150027.21</v>
      </c>
      <c r="E42" s="6"/>
      <c r="F42" s="6"/>
      <c r="G42" s="6">
        <f t="shared" si="0"/>
        <v>314094.15000000002</v>
      </c>
    </row>
    <row r="43" spans="1:7" x14ac:dyDescent="0.25">
      <c r="A43" s="6"/>
      <c r="B43" s="6" t="s">
        <v>22</v>
      </c>
      <c r="C43" s="6">
        <v>19191476.210000001</v>
      </c>
      <c r="D43" s="6">
        <v>16926546.129999999</v>
      </c>
      <c r="E43" s="6"/>
      <c r="F43" s="6"/>
      <c r="G43" s="6">
        <f t="shared" si="0"/>
        <v>36118022.340000004</v>
      </c>
    </row>
    <row r="44" spans="1:7" x14ac:dyDescent="0.25">
      <c r="A44" s="6"/>
      <c r="B44" s="6" t="s">
        <v>36</v>
      </c>
      <c r="C44" s="6">
        <v>1865132.54</v>
      </c>
      <c r="D44" s="6"/>
      <c r="E44" s="6"/>
      <c r="F44" s="6"/>
      <c r="G44" s="6">
        <f t="shared" si="0"/>
        <v>1865132.54</v>
      </c>
    </row>
    <row r="45" spans="1:7" x14ac:dyDescent="0.25">
      <c r="A45" s="6"/>
      <c r="B45" s="6" t="s">
        <v>17</v>
      </c>
      <c r="C45" s="6"/>
      <c r="D45" s="6">
        <v>11237</v>
      </c>
      <c r="E45" s="6"/>
      <c r="F45" s="6"/>
      <c r="G45" s="6">
        <f t="shared" si="0"/>
        <v>11237</v>
      </c>
    </row>
    <row r="46" spans="1:7" x14ac:dyDescent="0.25">
      <c r="A46" s="5" t="s">
        <v>37</v>
      </c>
      <c r="B46" s="5"/>
      <c r="C46" s="5">
        <v>528.21</v>
      </c>
      <c r="D46" s="5">
        <v>339.38</v>
      </c>
      <c r="E46" s="5"/>
      <c r="F46" s="5"/>
      <c r="G46" s="5">
        <f t="shared" si="0"/>
        <v>867.59</v>
      </c>
    </row>
    <row r="47" spans="1:7" x14ac:dyDescent="0.25">
      <c r="A47" s="6"/>
      <c r="B47" s="6" t="s">
        <v>29</v>
      </c>
      <c r="C47" s="6">
        <v>528.21</v>
      </c>
      <c r="D47" s="6">
        <v>339.38</v>
      </c>
      <c r="E47" s="6"/>
      <c r="F47" s="6"/>
      <c r="G47" s="6">
        <f t="shared" si="0"/>
        <v>867.59</v>
      </c>
    </row>
    <row r="48" spans="1:7" x14ac:dyDescent="0.25">
      <c r="A48" s="5" t="s">
        <v>38</v>
      </c>
      <c r="B48" s="5"/>
      <c r="C48" s="5">
        <v>1473312.29</v>
      </c>
      <c r="D48" s="5">
        <v>1042910.48</v>
      </c>
      <c r="E48" s="5"/>
      <c r="F48" s="5"/>
      <c r="G48" s="5">
        <f t="shared" si="0"/>
        <v>2516222.77</v>
      </c>
    </row>
    <row r="49" spans="1:7" x14ac:dyDescent="0.25">
      <c r="A49" s="6"/>
      <c r="B49" s="6" t="s">
        <v>29</v>
      </c>
      <c r="C49" s="6">
        <v>1916.84</v>
      </c>
      <c r="D49" s="6">
        <v>1930.71</v>
      </c>
      <c r="E49" s="6"/>
      <c r="F49" s="6"/>
      <c r="G49" s="6">
        <f t="shared" si="0"/>
        <v>3847.55</v>
      </c>
    </row>
    <row r="50" spans="1:7" x14ac:dyDescent="0.25">
      <c r="A50" s="6"/>
      <c r="B50" s="6" t="s">
        <v>22</v>
      </c>
      <c r="C50" s="6">
        <v>1006219.73</v>
      </c>
      <c r="D50" s="6">
        <v>1040979.77</v>
      </c>
      <c r="E50" s="6"/>
      <c r="F50" s="6"/>
      <c r="G50" s="6">
        <f t="shared" si="0"/>
        <v>2047199.5</v>
      </c>
    </row>
    <row r="51" spans="1:7" x14ac:dyDescent="0.25">
      <c r="A51" s="6"/>
      <c r="B51" s="6" t="s">
        <v>36</v>
      </c>
      <c r="C51" s="6">
        <v>465175.72</v>
      </c>
      <c r="D51" s="6"/>
      <c r="E51" s="6"/>
      <c r="F51" s="6"/>
      <c r="G51" s="6">
        <f t="shared" si="0"/>
        <v>465175.72</v>
      </c>
    </row>
    <row r="52" spans="1:7" x14ac:dyDescent="0.25">
      <c r="A52" s="5" t="s">
        <v>39</v>
      </c>
      <c r="B52" s="5"/>
      <c r="C52" s="5">
        <v>668.37</v>
      </c>
      <c r="D52" s="5">
        <v>651.65</v>
      </c>
      <c r="E52" s="5"/>
      <c r="F52" s="5"/>
      <c r="G52" s="5">
        <f t="shared" si="0"/>
        <v>1320.02</v>
      </c>
    </row>
    <row r="53" spans="1:7" x14ac:dyDescent="0.25">
      <c r="A53" s="6"/>
      <c r="B53" s="6" t="s">
        <v>29</v>
      </c>
      <c r="C53" s="6">
        <v>668.37</v>
      </c>
      <c r="D53" s="6">
        <v>651.65</v>
      </c>
      <c r="E53" s="6"/>
      <c r="F53" s="6"/>
      <c r="G53" s="6">
        <f t="shared" si="0"/>
        <v>1320.02</v>
      </c>
    </row>
    <row r="54" spans="1:7" x14ac:dyDescent="0.25">
      <c r="A54" s="5" t="s">
        <v>40</v>
      </c>
      <c r="B54" s="5"/>
      <c r="C54" s="5">
        <v>35442.699999999997</v>
      </c>
      <c r="D54" s="5">
        <v>32044.36</v>
      </c>
      <c r="E54" s="5"/>
      <c r="F54" s="5"/>
      <c r="G54" s="5">
        <f t="shared" si="0"/>
        <v>67487.06</v>
      </c>
    </row>
    <row r="55" spans="1:7" x14ac:dyDescent="0.25">
      <c r="A55" s="6"/>
      <c r="B55" s="6" t="s">
        <v>18</v>
      </c>
      <c r="C55" s="6">
        <v>35442.699999999997</v>
      </c>
      <c r="D55" s="6">
        <v>32044.36</v>
      </c>
      <c r="E55" s="6"/>
      <c r="F55" s="6"/>
      <c r="G55" s="6">
        <f t="shared" si="0"/>
        <v>67487.06</v>
      </c>
    </row>
    <row r="56" spans="1:7" x14ac:dyDescent="0.25">
      <c r="A56" s="5" t="s">
        <v>41</v>
      </c>
      <c r="B56" s="5"/>
      <c r="C56" s="5"/>
      <c r="D56" s="5">
        <v>1671032.48</v>
      </c>
      <c r="E56" s="5"/>
      <c r="F56" s="5"/>
      <c r="G56" s="5">
        <f t="shared" si="0"/>
        <v>1671032.48</v>
      </c>
    </row>
    <row r="57" spans="1:7" x14ac:dyDescent="0.25">
      <c r="A57" s="6"/>
      <c r="B57" s="6" t="s">
        <v>17</v>
      </c>
      <c r="C57" s="6"/>
      <c r="D57" s="6">
        <v>1671032.48</v>
      </c>
      <c r="E57" s="6"/>
      <c r="F57" s="6"/>
      <c r="G57" s="6">
        <f t="shared" si="0"/>
        <v>1671032.48</v>
      </c>
    </row>
    <row r="58" spans="1:7" x14ac:dyDescent="0.25">
      <c r="A58" s="5" t="s">
        <v>42</v>
      </c>
      <c r="B58" s="5"/>
      <c r="C58" s="5">
        <v>42727880.299999997</v>
      </c>
      <c r="D58" s="5">
        <v>48356616.789999999</v>
      </c>
      <c r="E58" s="5"/>
      <c r="F58" s="5"/>
      <c r="G58" s="5">
        <f t="shared" si="0"/>
        <v>91084497.090000004</v>
      </c>
    </row>
    <row r="59" spans="1:7" x14ac:dyDescent="0.25">
      <c r="A59" s="6"/>
      <c r="B59" s="6" t="s">
        <v>43</v>
      </c>
      <c r="C59" s="6">
        <v>38624900.289999999</v>
      </c>
      <c r="D59" s="6">
        <v>44187289.350000001</v>
      </c>
      <c r="E59" s="6"/>
      <c r="F59" s="6"/>
      <c r="G59" s="6">
        <f t="shared" si="0"/>
        <v>82812189.640000001</v>
      </c>
    </row>
    <row r="60" spans="1:7" x14ac:dyDescent="0.25">
      <c r="A60" s="6"/>
      <c r="B60" s="6" t="s">
        <v>27</v>
      </c>
      <c r="C60" s="6">
        <v>17203.900000000001</v>
      </c>
      <c r="D60" s="6">
        <v>30032.25</v>
      </c>
      <c r="E60" s="6"/>
      <c r="F60" s="6"/>
      <c r="G60" s="6">
        <f t="shared" si="0"/>
        <v>47236.15</v>
      </c>
    </row>
    <row r="61" spans="1:7" x14ac:dyDescent="0.25">
      <c r="A61" s="6"/>
      <c r="B61" s="6" t="s">
        <v>44</v>
      </c>
      <c r="C61" s="6">
        <v>4085776.11</v>
      </c>
      <c r="D61" s="6">
        <v>4139258.99</v>
      </c>
      <c r="E61" s="6"/>
      <c r="F61" s="6"/>
      <c r="G61" s="6">
        <f t="shared" si="0"/>
        <v>8225035.0999999996</v>
      </c>
    </row>
    <row r="62" spans="1:7" x14ac:dyDescent="0.25">
      <c r="A62" s="6"/>
      <c r="B62" s="6"/>
      <c r="C62" s="6"/>
      <c r="D62" s="6">
        <v>36.200000000000003</v>
      </c>
      <c r="E62" s="6"/>
      <c r="F62" s="6"/>
      <c r="G62" s="6">
        <f t="shared" si="0"/>
        <v>36.200000000000003</v>
      </c>
    </row>
    <row r="63" spans="1:7" x14ac:dyDescent="0.25">
      <c r="A63" s="5" t="s">
        <v>45</v>
      </c>
      <c r="B63" s="5"/>
      <c r="C63" s="5">
        <v>2602811.7999999998</v>
      </c>
      <c r="D63" s="5">
        <v>3264899.87</v>
      </c>
      <c r="E63" s="5"/>
      <c r="F63" s="5"/>
      <c r="G63" s="5">
        <f t="shared" si="0"/>
        <v>5867711.6699999999</v>
      </c>
    </row>
    <row r="64" spans="1:7" x14ac:dyDescent="0.25">
      <c r="A64" s="6"/>
      <c r="B64" s="6" t="s">
        <v>43</v>
      </c>
      <c r="C64" s="6">
        <v>2380676.6</v>
      </c>
      <c r="D64" s="6">
        <v>3034107.25</v>
      </c>
      <c r="E64" s="6"/>
      <c r="F64" s="6"/>
      <c r="G64" s="6">
        <f t="shared" si="0"/>
        <v>5414783.8499999996</v>
      </c>
    </row>
    <row r="65" spans="1:7" x14ac:dyDescent="0.25">
      <c r="A65" s="6"/>
      <c r="B65" s="6" t="s">
        <v>44</v>
      </c>
      <c r="C65" s="6">
        <v>222135.2</v>
      </c>
      <c r="D65" s="6">
        <v>230792.62</v>
      </c>
      <c r="E65" s="6"/>
      <c r="F65" s="6"/>
      <c r="G65" s="6">
        <f t="shared" si="0"/>
        <v>452927.82</v>
      </c>
    </row>
    <row r="66" spans="1:7" x14ac:dyDescent="0.25">
      <c r="A66" s="5" t="s">
        <v>46</v>
      </c>
      <c r="B66" s="5"/>
      <c r="C66" s="5">
        <v>79116.41</v>
      </c>
      <c r="D66" s="5">
        <v>67747.97</v>
      </c>
      <c r="E66" s="5"/>
      <c r="F66" s="5"/>
      <c r="G66" s="5">
        <f t="shared" si="0"/>
        <v>146864.38</v>
      </c>
    </row>
    <row r="67" spans="1:7" x14ac:dyDescent="0.25">
      <c r="A67" s="6"/>
      <c r="B67" s="6" t="s">
        <v>43</v>
      </c>
      <c r="C67" s="6">
        <v>73024.759999999995</v>
      </c>
      <c r="D67" s="6">
        <v>59682.17</v>
      </c>
      <c r="E67" s="6"/>
      <c r="F67" s="6"/>
      <c r="G67" s="6">
        <f t="shared" si="0"/>
        <v>132706.93</v>
      </c>
    </row>
    <row r="68" spans="1:7" x14ac:dyDescent="0.25">
      <c r="A68" s="6"/>
      <c r="B68" s="6" t="s">
        <v>44</v>
      </c>
      <c r="C68" s="6">
        <v>6091.65</v>
      </c>
      <c r="D68" s="6">
        <v>8065.8</v>
      </c>
      <c r="E68" s="6"/>
      <c r="F68" s="6"/>
      <c r="G68" s="6">
        <f t="shared" si="0"/>
        <v>14157.45</v>
      </c>
    </row>
    <row r="69" spans="1:7" x14ac:dyDescent="0.25">
      <c r="A69" s="5" t="s">
        <v>47</v>
      </c>
      <c r="B69" s="5"/>
      <c r="C69" s="5">
        <v>67893.09</v>
      </c>
      <c r="D69" s="5">
        <v>96958.32</v>
      </c>
      <c r="E69" s="5"/>
      <c r="F69" s="5"/>
      <c r="G69" s="5">
        <f t="shared" si="0"/>
        <v>164851.41</v>
      </c>
    </row>
    <row r="70" spans="1:7" x14ac:dyDescent="0.25">
      <c r="A70" s="6"/>
      <c r="B70" s="6" t="s">
        <v>43</v>
      </c>
      <c r="C70" s="6">
        <v>59060.67</v>
      </c>
      <c r="D70" s="6">
        <v>88245.79</v>
      </c>
      <c r="E70" s="6"/>
      <c r="F70" s="6"/>
      <c r="G70" s="6">
        <f t="shared" si="0"/>
        <v>147306.46</v>
      </c>
    </row>
    <row r="71" spans="1:7" x14ac:dyDescent="0.25">
      <c r="A71" s="6"/>
      <c r="B71" s="6" t="s">
        <v>44</v>
      </c>
      <c r="C71" s="6">
        <v>8832.42</v>
      </c>
      <c r="D71" s="6">
        <v>8712.5300000000007</v>
      </c>
      <c r="E71" s="6"/>
      <c r="F71" s="6"/>
      <c r="G71" s="6">
        <f t="shared" si="0"/>
        <v>17544.95</v>
      </c>
    </row>
    <row r="72" spans="1:7" x14ac:dyDescent="0.25">
      <c r="A72" s="5" t="s">
        <v>48</v>
      </c>
      <c r="B72" s="5"/>
      <c r="C72" s="5">
        <v>10089.17</v>
      </c>
      <c r="D72" s="5">
        <v>201231.68</v>
      </c>
      <c r="E72" s="5"/>
      <c r="F72" s="5"/>
      <c r="G72" s="5">
        <f t="shared" si="0"/>
        <v>211320.85</v>
      </c>
    </row>
    <row r="73" spans="1:7" x14ac:dyDescent="0.25">
      <c r="A73" s="6"/>
      <c r="B73" s="6" t="s">
        <v>17</v>
      </c>
      <c r="C73" s="6"/>
      <c r="D73" s="6">
        <v>201231.68</v>
      </c>
      <c r="E73" s="6"/>
      <c r="F73" s="6"/>
      <c r="G73" s="6">
        <f t="shared" si="0"/>
        <v>201231.68</v>
      </c>
    </row>
    <row r="74" spans="1:7" x14ac:dyDescent="0.25">
      <c r="A74" s="6"/>
      <c r="B74" s="6" t="s">
        <v>44</v>
      </c>
      <c r="C74" s="6">
        <v>10089.17</v>
      </c>
      <c r="D74" s="6"/>
      <c r="E74" s="6"/>
      <c r="F74" s="6"/>
      <c r="G74" s="6">
        <f t="shared" si="0"/>
        <v>10089.17</v>
      </c>
    </row>
    <row r="75" spans="1:7" x14ac:dyDescent="0.25">
      <c r="A75" s="5" t="s">
        <v>49</v>
      </c>
      <c r="B75" s="5"/>
      <c r="C75" s="5">
        <v>21166518.920000002</v>
      </c>
      <c r="D75" s="5">
        <v>25428748.309999999</v>
      </c>
      <c r="E75" s="5"/>
      <c r="F75" s="5"/>
      <c r="G75" s="5">
        <f t="shared" si="0"/>
        <v>46595267.230000004</v>
      </c>
    </row>
    <row r="76" spans="1:7" x14ac:dyDescent="0.25">
      <c r="A76" s="6"/>
      <c r="B76" s="6" t="s">
        <v>43</v>
      </c>
      <c r="C76" s="6">
        <v>18467730.23</v>
      </c>
      <c r="D76" s="6">
        <v>22532721.59</v>
      </c>
      <c r="E76" s="6"/>
      <c r="F76" s="6"/>
      <c r="G76" s="6">
        <f t="shared" si="0"/>
        <v>41000451.82</v>
      </c>
    </row>
    <row r="77" spans="1:7" x14ac:dyDescent="0.25">
      <c r="A77" s="6"/>
      <c r="B77" s="6" t="s">
        <v>30</v>
      </c>
      <c r="C77" s="6">
        <v>564</v>
      </c>
      <c r="D77" s="6">
        <v>600</v>
      </c>
      <c r="E77" s="6"/>
      <c r="F77" s="6"/>
      <c r="G77" s="6">
        <f t="shared" si="0"/>
        <v>1164</v>
      </c>
    </row>
    <row r="78" spans="1:7" x14ac:dyDescent="0.25">
      <c r="A78" s="6"/>
      <c r="B78" s="6" t="s">
        <v>44</v>
      </c>
      <c r="C78" s="6">
        <v>2691747.69</v>
      </c>
      <c r="D78" s="6">
        <v>2895426.72</v>
      </c>
      <c r="E78" s="6"/>
      <c r="F78" s="6"/>
      <c r="G78" s="6">
        <f t="shared" si="0"/>
        <v>5587174.4100000001</v>
      </c>
    </row>
    <row r="79" spans="1:7" x14ac:dyDescent="0.25">
      <c r="A79" s="6"/>
      <c r="B79" s="6" t="s">
        <v>27</v>
      </c>
      <c r="C79" s="6">
        <v>6477</v>
      </c>
      <c r="D79" s="6"/>
      <c r="E79" s="6"/>
      <c r="F79" s="6"/>
      <c r="G79" s="6">
        <f t="shared" si="0"/>
        <v>6477</v>
      </c>
    </row>
    <row r="80" spans="1:7" x14ac:dyDescent="0.25">
      <c r="A80" s="5" t="s">
        <v>50</v>
      </c>
      <c r="B80" s="5"/>
      <c r="C80" s="5">
        <v>1533806.65</v>
      </c>
      <c r="D80" s="5">
        <v>1844536.34</v>
      </c>
      <c r="E80" s="5"/>
      <c r="F80" s="5"/>
      <c r="G80" s="5">
        <f t="shared" ref="G80:G143" si="1">C80+D80+E80+F80</f>
        <v>3378342.99</v>
      </c>
    </row>
    <row r="81" spans="1:7" x14ac:dyDescent="0.25">
      <c r="A81" s="6"/>
      <c r="B81" s="6" t="s">
        <v>43</v>
      </c>
      <c r="C81" s="6">
        <v>1248931.05</v>
      </c>
      <c r="D81" s="6">
        <v>1548783.73</v>
      </c>
      <c r="E81" s="6"/>
      <c r="F81" s="6"/>
      <c r="G81" s="6">
        <f t="shared" si="1"/>
        <v>2797714.7800000003</v>
      </c>
    </row>
    <row r="82" spans="1:7" x14ac:dyDescent="0.25">
      <c r="A82" s="6"/>
      <c r="B82" s="6" t="s">
        <v>44</v>
      </c>
      <c r="C82" s="6">
        <v>277203.21999999997</v>
      </c>
      <c r="D82" s="6">
        <v>295752.61</v>
      </c>
      <c r="E82" s="6"/>
      <c r="F82" s="6"/>
      <c r="G82" s="6">
        <f t="shared" si="1"/>
        <v>572955.82999999996</v>
      </c>
    </row>
    <row r="83" spans="1:7" x14ac:dyDescent="0.25">
      <c r="A83" s="6"/>
      <c r="B83" s="6" t="s">
        <v>22</v>
      </c>
      <c r="C83" s="6">
        <v>7672.38</v>
      </c>
      <c r="D83" s="6"/>
      <c r="E83" s="6"/>
      <c r="F83" s="6"/>
      <c r="G83" s="6">
        <f t="shared" si="1"/>
        <v>7672.38</v>
      </c>
    </row>
    <row r="84" spans="1:7" x14ac:dyDescent="0.25">
      <c r="A84" s="5" t="s">
        <v>51</v>
      </c>
      <c r="B84" s="5"/>
      <c r="C84" s="5">
        <v>446135.23</v>
      </c>
      <c r="D84" s="5">
        <v>403464.48</v>
      </c>
      <c r="E84" s="5"/>
      <c r="F84" s="5"/>
      <c r="G84" s="5">
        <f t="shared" si="1"/>
        <v>849599.71</v>
      </c>
    </row>
    <row r="85" spans="1:7" x14ac:dyDescent="0.25">
      <c r="A85" s="6"/>
      <c r="B85" s="6" t="s">
        <v>43</v>
      </c>
      <c r="C85" s="6">
        <v>376173.77</v>
      </c>
      <c r="D85" s="6">
        <v>328313.02</v>
      </c>
      <c r="E85" s="6"/>
      <c r="F85" s="6"/>
      <c r="G85" s="6">
        <f t="shared" si="1"/>
        <v>704486.79</v>
      </c>
    </row>
    <row r="86" spans="1:7" x14ac:dyDescent="0.25">
      <c r="A86" s="6"/>
      <c r="B86" s="6" t="s">
        <v>44</v>
      </c>
      <c r="C86" s="6">
        <v>69961.460000000006</v>
      </c>
      <c r="D86" s="6">
        <v>75151.460000000006</v>
      </c>
      <c r="E86" s="6"/>
      <c r="F86" s="6"/>
      <c r="G86" s="6">
        <f t="shared" si="1"/>
        <v>145112.92000000001</v>
      </c>
    </row>
    <row r="87" spans="1:7" x14ac:dyDescent="0.25">
      <c r="A87" s="5" t="s">
        <v>52</v>
      </c>
      <c r="B87" s="5"/>
      <c r="C87" s="5">
        <v>29270.2</v>
      </c>
      <c r="D87" s="5">
        <v>30934.720000000001</v>
      </c>
      <c r="E87" s="5"/>
      <c r="F87" s="5"/>
      <c r="G87" s="5">
        <f t="shared" si="1"/>
        <v>60204.92</v>
      </c>
    </row>
    <row r="88" spans="1:7" x14ac:dyDescent="0.25">
      <c r="A88" s="6"/>
      <c r="B88" s="6" t="s">
        <v>43</v>
      </c>
      <c r="C88" s="6">
        <v>24025.01</v>
      </c>
      <c r="D88" s="6">
        <v>28971.71</v>
      </c>
      <c r="E88" s="6"/>
      <c r="F88" s="6"/>
      <c r="G88" s="6">
        <f t="shared" si="1"/>
        <v>52996.72</v>
      </c>
    </row>
    <row r="89" spans="1:7" x14ac:dyDescent="0.25">
      <c r="A89" s="6"/>
      <c r="B89" s="6" t="s">
        <v>44</v>
      </c>
      <c r="C89" s="6">
        <v>5245.19</v>
      </c>
      <c r="D89" s="6">
        <v>1963.01</v>
      </c>
      <c r="E89" s="6"/>
      <c r="F89" s="6"/>
      <c r="G89" s="6">
        <f t="shared" si="1"/>
        <v>7208.2</v>
      </c>
    </row>
    <row r="90" spans="1:7" x14ac:dyDescent="0.25">
      <c r="A90" s="5" t="s">
        <v>53</v>
      </c>
      <c r="B90" s="5"/>
      <c r="C90" s="5">
        <v>973649.51</v>
      </c>
      <c r="D90" s="5">
        <v>920055.47</v>
      </c>
      <c r="E90" s="5"/>
      <c r="F90" s="5"/>
      <c r="G90" s="5">
        <f t="shared" si="1"/>
        <v>1893704.98</v>
      </c>
    </row>
    <row r="91" spans="1:7" x14ac:dyDescent="0.25">
      <c r="A91" s="6"/>
      <c r="B91" s="6" t="s">
        <v>43</v>
      </c>
      <c r="C91" s="6">
        <v>920034.76</v>
      </c>
      <c r="D91" s="6">
        <v>870038.75</v>
      </c>
      <c r="E91" s="6"/>
      <c r="F91" s="6"/>
      <c r="G91" s="6">
        <f t="shared" si="1"/>
        <v>1790073.51</v>
      </c>
    </row>
    <row r="92" spans="1:7" x14ac:dyDescent="0.25">
      <c r="A92" s="6"/>
      <c r="B92" s="6" t="s">
        <v>44</v>
      </c>
      <c r="C92" s="6">
        <v>53459.57</v>
      </c>
      <c r="D92" s="6">
        <v>49731.18</v>
      </c>
      <c r="E92" s="6"/>
      <c r="F92" s="6"/>
      <c r="G92" s="6">
        <f t="shared" si="1"/>
        <v>103190.75</v>
      </c>
    </row>
    <row r="93" spans="1:7" x14ac:dyDescent="0.25">
      <c r="A93" s="6"/>
      <c r="B93" s="6"/>
      <c r="C93" s="6">
        <v>155.18</v>
      </c>
      <c r="D93" s="6">
        <v>285.54000000000002</v>
      </c>
      <c r="E93" s="6"/>
      <c r="F93" s="6"/>
      <c r="G93" s="6">
        <f t="shared" si="1"/>
        <v>440.72</v>
      </c>
    </row>
    <row r="94" spans="1:7" x14ac:dyDescent="0.25">
      <c r="A94" s="5" t="s">
        <v>54</v>
      </c>
      <c r="B94" s="5"/>
      <c r="C94" s="5">
        <v>578585.73</v>
      </c>
      <c r="D94" s="5">
        <v>601050.57999999996</v>
      </c>
      <c r="E94" s="5"/>
      <c r="F94" s="5"/>
      <c r="G94" s="5">
        <f t="shared" si="1"/>
        <v>1179636.31</v>
      </c>
    </row>
    <row r="95" spans="1:7" x14ac:dyDescent="0.25">
      <c r="A95" s="6"/>
      <c r="B95" s="6" t="s">
        <v>43</v>
      </c>
      <c r="C95" s="6">
        <v>470821.6</v>
      </c>
      <c r="D95" s="6">
        <v>488993.49</v>
      </c>
      <c r="E95" s="6"/>
      <c r="F95" s="6"/>
      <c r="G95" s="6">
        <f t="shared" si="1"/>
        <v>959815.09</v>
      </c>
    </row>
    <row r="96" spans="1:7" x14ac:dyDescent="0.25">
      <c r="A96" s="6"/>
      <c r="B96" s="6" t="s">
        <v>44</v>
      </c>
      <c r="C96" s="6">
        <v>107649.93</v>
      </c>
      <c r="D96" s="6">
        <v>111407.15</v>
      </c>
      <c r="E96" s="6"/>
      <c r="F96" s="6"/>
      <c r="G96" s="6">
        <f t="shared" si="1"/>
        <v>219057.08</v>
      </c>
    </row>
    <row r="97" spans="1:7" x14ac:dyDescent="0.25">
      <c r="A97" s="6"/>
      <c r="B97" s="6"/>
      <c r="C97" s="6">
        <v>114.2</v>
      </c>
      <c r="D97" s="6">
        <v>649.94000000000005</v>
      </c>
      <c r="E97" s="6"/>
      <c r="F97" s="6"/>
      <c r="G97" s="6">
        <f t="shared" si="1"/>
        <v>764.1400000000001</v>
      </c>
    </row>
    <row r="98" spans="1:7" x14ac:dyDescent="0.25">
      <c r="A98" s="5" t="s">
        <v>55</v>
      </c>
      <c r="B98" s="5"/>
      <c r="C98" s="5"/>
      <c r="D98" s="5">
        <v>9390.67</v>
      </c>
      <c r="E98" s="5"/>
      <c r="F98" s="5"/>
      <c r="G98" s="5">
        <f t="shared" si="1"/>
        <v>9390.67</v>
      </c>
    </row>
    <row r="99" spans="1:7" x14ac:dyDescent="0.25">
      <c r="A99" s="6"/>
      <c r="B99" s="6" t="s">
        <v>43</v>
      </c>
      <c r="C99" s="6"/>
      <c r="D99" s="6">
        <v>9390.67</v>
      </c>
      <c r="E99" s="6"/>
      <c r="F99" s="6"/>
      <c r="G99" s="6">
        <f t="shared" si="1"/>
        <v>9390.67</v>
      </c>
    </row>
    <row r="100" spans="1:7" x14ac:dyDescent="0.25">
      <c r="A100" s="5" t="s">
        <v>56</v>
      </c>
      <c r="B100" s="5"/>
      <c r="C100" s="5">
        <v>328958.03000000003</v>
      </c>
      <c r="D100" s="5">
        <v>417932.92</v>
      </c>
      <c r="E100" s="5"/>
      <c r="F100" s="5"/>
      <c r="G100" s="5">
        <f t="shared" si="1"/>
        <v>746890.95</v>
      </c>
    </row>
    <row r="101" spans="1:7" x14ac:dyDescent="0.25">
      <c r="A101" s="6"/>
      <c r="B101" s="6" t="s">
        <v>43</v>
      </c>
      <c r="C101" s="6">
        <v>262660.68</v>
      </c>
      <c r="D101" s="6">
        <v>346450.52</v>
      </c>
      <c r="E101" s="6"/>
      <c r="F101" s="6"/>
      <c r="G101" s="6">
        <f t="shared" si="1"/>
        <v>609111.19999999995</v>
      </c>
    </row>
    <row r="102" spans="1:7" x14ac:dyDescent="0.25">
      <c r="A102" s="6"/>
      <c r="B102" s="6" t="s">
        <v>44</v>
      </c>
      <c r="C102" s="6">
        <v>66284.350000000006</v>
      </c>
      <c r="D102" s="6">
        <v>71482.399999999994</v>
      </c>
      <c r="E102" s="6"/>
      <c r="F102" s="6"/>
      <c r="G102" s="6">
        <f t="shared" si="1"/>
        <v>137766.75</v>
      </c>
    </row>
    <row r="103" spans="1:7" x14ac:dyDescent="0.25">
      <c r="A103" s="6"/>
      <c r="B103" s="6"/>
      <c r="C103" s="6">
        <v>13</v>
      </c>
      <c r="D103" s="6"/>
      <c r="E103" s="6"/>
      <c r="F103" s="6"/>
      <c r="G103" s="6">
        <f t="shared" si="1"/>
        <v>13</v>
      </c>
    </row>
    <row r="104" spans="1:7" x14ac:dyDescent="0.25">
      <c r="A104" s="5" t="s">
        <v>57</v>
      </c>
      <c r="B104" s="5"/>
      <c r="C104" s="5">
        <v>38094.35</v>
      </c>
      <c r="D104" s="5">
        <v>118334.24</v>
      </c>
      <c r="E104" s="5"/>
      <c r="F104" s="5"/>
      <c r="G104" s="5">
        <f t="shared" si="1"/>
        <v>156428.59</v>
      </c>
    </row>
    <row r="105" spans="1:7" x14ac:dyDescent="0.25">
      <c r="A105" s="6"/>
      <c r="B105" s="6" t="s">
        <v>43</v>
      </c>
      <c r="C105" s="6">
        <v>37873.08</v>
      </c>
      <c r="D105" s="6">
        <v>111823.03</v>
      </c>
      <c r="E105" s="6"/>
      <c r="F105" s="6"/>
      <c r="G105" s="6">
        <f t="shared" si="1"/>
        <v>149696.10999999999</v>
      </c>
    </row>
    <row r="106" spans="1:7" x14ac:dyDescent="0.25">
      <c r="A106" s="6"/>
      <c r="B106" s="6" t="s">
        <v>44</v>
      </c>
      <c r="C106" s="6">
        <v>151.27000000000001</v>
      </c>
      <c r="D106" s="6">
        <v>6324.83</v>
      </c>
      <c r="E106" s="6"/>
      <c r="F106" s="6"/>
      <c r="G106" s="6">
        <f t="shared" si="1"/>
        <v>6476.1</v>
      </c>
    </row>
    <row r="107" spans="1:7" x14ac:dyDescent="0.25">
      <c r="A107" s="6"/>
      <c r="B107" s="6"/>
      <c r="C107" s="6">
        <v>70</v>
      </c>
      <c r="D107" s="6">
        <v>186.38</v>
      </c>
      <c r="E107" s="6"/>
      <c r="F107" s="6"/>
      <c r="G107" s="6">
        <f t="shared" si="1"/>
        <v>256.38</v>
      </c>
    </row>
    <row r="108" spans="1:7" x14ac:dyDescent="0.25">
      <c r="A108" s="5" t="s">
        <v>58</v>
      </c>
      <c r="B108" s="5"/>
      <c r="C108" s="5">
        <v>202792.95999999999</v>
      </c>
      <c r="D108" s="5">
        <v>296305.38</v>
      </c>
      <c r="E108" s="5"/>
      <c r="F108" s="5"/>
      <c r="G108" s="5">
        <f t="shared" si="1"/>
        <v>499098.33999999997</v>
      </c>
    </row>
    <row r="109" spans="1:7" x14ac:dyDescent="0.25">
      <c r="A109" s="6"/>
      <c r="B109" s="6" t="s">
        <v>43</v>
      </c>
      <c r="C109" s="6">
        <v>170940.91</v>
      </c>
      <c r="D109" s="6">
        <v>237178.46</v>
      </c>
      <c r="E109" s="6"/>
      <c r="F109" s="6"/>
      <c r="G109" s="6">
        <f t="shared" si="1"/>
        <v>408119.37</v>
      </c>
    </row>
    <row r="110" spans="1:7" x14ac:dyDescent="0.25">
      <c r="A110" s="6"/>
      <c r="B110" s="6" t="s">
        <v>44</v>
      </c>
      <c r="C110" s="6">
        <v>31852.05</v>
      </c>
      <c r="D110" s="6">
        <v>59126.92</v>
      </c>
      <c r="E110" s="6"/>
      <c r="F110" s="6"/>
      <c r="G110" s="6">
        <f t="shared" si="1"/>
        <v>90978.97</v>
      </c>
    </row>
    <row r="111" spans="1:7" x14ac:dyDescent="0.25">
      <c r="A111" s="5" t="s">
        <v>59</v>
      </c>
      <c r="B111" s="5"/>
      <c r="C111" s="5">
        <v>3.55</v>
      </c>
      <c r="D111" s="5">
        <v>25.05</v>
      </c>
      <c r="E111" s="5"/>
      <c r="F111" s="5"/>
      <c r="G111" s="5">
        <f t="shared" si="1"/>
        <v>28.6</v>
      </c>
    </row>
    <row r="112" spans="1:7" x14ac:dyDescent="0.25">
      <c r="A112" s="6"/>
      <c r="B112" s="6" t="s">
        <v>44</v>
      </c>
      <c r="C112" s="6">
        <v>0.43</v>
      </c>
      <c r="D112" s="6">
        <v>0.69</v>
      </c>
      <c r="E112" s="6"/>
      <c r="F112" s="6"/>
      <c r="G112" s="6">
        <f t="shared" si="1"/>
        <v>1.1199999999999999</v>
      </c>
    </row>
    <row r="113" spans="1:7" x14ac:dyDescent="0.25">
      <c r="A113" s="6"/>
      <c r="B113" s="6" t="s">
        <v>43</v>
      </c>
      <c r="C113" s="6">
        <v>3.12</v>
      </c>
      <c r="D113" s="6">
        <v>9.36</v>
      </c>
      <c r="E113" s="6"/>
      <c r="F113" s="6"/>
      <c r="G113" s="6">
        <f t="shared" si="1"/>
        <v>12.48</v>
      </c>
    </row>
    <row r="114" spans="1:7" x14ac:dyDescent="0.25">
      <c r="A114" s="6"/>
      <c r="B114" s="6"/>
      <c r="C114" s="6"/>
      <c r="D114" s="6">
        <v>15</v>
      </c>
      <c r="E114" s="6"/>
      <c r="F114" s="6"/>
      <c r="G114" s="6">
        <f t="shared" si="1"/>
        <v>15</v>
      </c>
    </row>
    <row r="115" spans="1:7" x14ac:dyDescent="0.25">
      <c r="A115" s="5" t="s">
        <v>60</v>
      </c>
      <c r="B115" s="5"/>
      <c r="C115" s="5"/>
      <c r="D115" s="5">
        <v>6.6</v>
      </c>
      <c r="E115" s="5"/>
      <c r="F115" s="5"/>
      <c r="G115" s="5">
        <f t="shared" si="1"/>
        <v>6.6</v>
      </c>
    </row>
    <row r="116" spans="1:7" x14ac:dyDescent="0.25">
      <c r="A116" s="6"/>
      <c r="B116" s="6"/>
      <c r="C116" s="6"/>
      <c r="D116" s="6">
        <v>6.6</v>
      </c>
      <c r="E116" s="6"/>
      <c r="F116" s="6"/>
      <c r="G116" s="6">
        <f t="shared" si="1"/>
        <v>6.6</v>
      </c>
    </row>
    <row r="117" spans="1:7" x14ac:dyDescent="0.25">
      <c r="A117" s="5" t="s">
        <v>61</v>
      </c>
      <c r="B117" s="5"/>
      <c r="C117" s="5">
        <v>9321.15</v>
      </c>
      <c r="D117" s="5">
        <v>167712</v>
      </c>
      <c r="E117" s="5"/>
      <c r="F117" s="5"/>
      <c r="G117" s="5">
        <f t="shared" si="1"/>
        <v>177033.15</v>
      </c>
    </row>
    <row r="118" spans="1:7" x14ac:dyDescent="0.25">
      <c r="A118" s="6"/>
      <c r="B118" s="6" t="s">
        <v>17</v>
      </c>
      <c r="C118" s="6">
        <v>9157.4</v>
      </c>
      <c r="D118" s="6">
        <v>167262</v>
      </c>
      <c r="E118" s="6"/>
      <c r="F118" s="6"/>
      <c r="G118" s="6">
        <f t="shared" si="1"/>
        <v>176419.4</v>
      </c>
    </row>
    <row r="119" spans="1:7" x14ac:dyDescent="0.25">
      <c r="A119" s="6"/>
      <c r="B119" s="6" t="s">
        <v>62</v>
      </c>
      <c r="C119" s="6">
        <v>163.75</v>
      </c>
      <c r="D119" s="6">
        <v>450</v>
      </c>
      <c r="E119" s="6"/>
      <c r="F119" s="6"/>
      <c r="G119" s="6">
        <f t="shared" si="1"/>
        <v>613.75</v>
      </c>
    </row>
    <row r="120" spans="1:7" x14ac:dyDescent="0.25">
      <c r="A120" s="5" t="s">
        <v>63</v>
      </c>
      <c r="B120" s="5"/>
      <c r="C120" s="5">
        <v>26500.77</v>
      </c>
      <c r="D120" s="5">
        <v>58986.75</v>
      </c>
      <c r="E120" s="5"/>
      <c r="F120" s="5"/>
      <c r="G120" s="5">
        <f t="shared" si="1"/>
        <v>85487.52</v>
      </c>
    </row>
    <row r="121" spans="1:7" x14ac:dyDescent="0.25">
      <c r="A121" s="6"/>
      <c r="B121" s="6" t="s">
        <v>30</v>
      </c>
      <c r="C121" s="6">
        <v>23050.77</v>
      </c>
      <c r="D121" s="6">
        <v>58986.75</v>
      </c>
      <c r="E121" s="6"/>
      <c r="F121" s="6"/>
      <c r="G121" s="6">
        <f t="shared" si="1"/>
        <v>82037.52</v>
      </c>
    </row>
    <row r="122" spans="1:7" x14ac:dyDescent="0.25">
      <c r="A122" s="6"/>
      <c r="B122" s="6" t="s">
        <v>43</v>
      </c>
      <c r="C122" s="6">
        <v>3450</v>
      </c>
      <c r="D122" s="6"/>
      <c r="E122" s="6"/>
      <c r="F122" s="6"/>
      <c r="G122" s="6">
        <f t="shared" si="1"/>
        <v>3450</v>
      </c>
    </row>
    <row r="123" spans="1:7" x14ac:dyDescent="0.25">
      <c r="A123" s="5" t="s">
        <v>64</v>
      </c>
      <c r="B123" s="5"/>
      <c r="C123" s="5">
        <v>26769.45</v>
      </c>
      <c r="D123" s="5">
        <v>20424.72</v>
      </c>
      <c r="E123" s="5"/>
      <c r="F123" s="5"/>
      <c r="G123" s="5">
        <f t="shared" si="1"/>
        <v>47194.17</v>
      </c>
    </row>
    <row r="124" spans="1:7" x14ac:dyDescent="0.25">
      <c r="A124" s="6"/>
      <c r="B124" s="6" t="s">
        <v>43</v>
      </c>
      <c r="C124" s="6">
        <v>23565.15</v>
      </c>
      <c r="D124" s="6">
        <v>3561.85</v>
      </c>
      <c r="E124" s="6"/>
      <c r="F124" s="6"/>
      <c r="G124" s="6">
        <f t="shared" si="1"/>
        <v>27127</v>
      </c>
    </row>
    <row r="125" spans="1:7" x14ac:dyDescent="0.25">
      <c r="A125" s="6"/>
      <c r="B125" s="6" t="s">
        <v>65</v>
      </c>
      <c r="C125" s="6">
        <v>3204.3</v>
      </c>
      <c r="D125" s="6">
        <v>11426.9</v>
      </c>
      <c r="E125" s="6"/>
      <c r="F125" s="6"/>
      <c r="G125" s="6">
        <f t="shared" si="1"/>
        <v>14631.2</v>
      </c>
    </row>
    <row r="126" spans="1:7" x14ac:dyDescent="0.25">
      <c r="A126" s="6"/>
      <c r="B126" s="6" t="s">
        <v>66</v>
      </c>
      <c r="C126" s="6"/>
      <c r="D126" s="6">
        <v>5435.97</v>
      </c>
      <c r="E126" s="6"/>
      <c r="F126" s="6"/>
      <c r="G126" s="6">
        <f t="shared" si="1"/>
        <v>5435.97</v>
      </c>
    </row>
    <row r="127" spans="1:7" x14ac:dyDescent="0.25">
      <c r="A127" s="5" t="s">
        <v>67</v>
      </c>
      <c r="B127" s="5"/>
      <c r="C127" s="5">
        <v>262767.53999999998</v>
      </c>
      <c r="D127" s="5"/>
      <c r="E127" s="5"/>
      <c r="F127" s="5"/>
      <c r="G127" s="5">
        <f t="shared" si="1"/>
        <v>262767.53999999998</v>
      </c>
    </row>
    <row r="128" spans="1:7" x14ac:dyDescent="0.25">
      <c r="A128" s="6"/>
      <c r="B128" s="6" t="s">
        <v>43</v>
      </c>
      <c r="C128" s="6">
        <v>134325</v>
      </c>
      <c r="D128" s="6"/>
      <c r="E128" s="6"/>
      <c r="F128" s="6"/>
      <c r="G128" s="6">
        <f t="shared" si="1"/>
        <v>134325</v>
      </c>
    </row>
    <row r="129" spans="1:7" x14ac:dyDescent="0.25">
      <c r="A129" s="6"/>
      <c r="B129" s="6" t="s">
        <v>44</v>
      </c>
      <c r="C129" s="6">
        <v>128442.54</v>
      </c>
      <c r="D129" s="6"/>
      <c r="E129" s="6"/>
      <c r="F129" s="6"/>
      <c r="G129" s="6">
        <f t="shared" si="1"/>
        <v>128442.54</v>
      </c>
    </row>
    <row r="130" spans="1:7" x14ac:dyDescent="0.25">
      <c r="A130" s="5" t="s">
        <v>68</v>
      </c>
      <c r="B130" s="5"/>
      <c r="C130" s="5">
        <v>7879.17</v>
      </c>
      <c r="D130" s="5">
        <v>93914.4</v>
      </c>
      <c r="E130" s="5"/>
      <c r="F130" s="5"/>
      <c r="G130" s="5">
        <f t="shared" si="1"/>
        <v>101793.56999999999</v>
      </c>
    </row>
    <row r="131" spans="1:7" x14ac:dyDescent="0.25">
      <c r="A131" s="6"/>
      <c r="B131" s="6" t="s">
        <v>30</v>
      </c>
      <c r="C131" s="6">
        <v>7879.17</v>
      </c>
      <c r="D131" s="6">
        <v>91288.01</v>
      </c>
      <c r="E131" s="6"/>
      <c r="F131" s="6"/>
      <c r="G131" s="6">
        <f t="shared" si="1"/>
        <v>99167.18</v>
      </c>
    </row>
    <row r="132" spans="1:7" x14ac:dyDescent="0.25">
      <c r="A132" s="6"/>
      <c r="B132" s="6" t="s">
        <v>26</v>
      </c>
      <c r="C132" s="6"/>
      <c r="D132" s="6">
        <v>2626.39</v>
      </c>
      <c r="E132" s="6"/>
      <c r="F132" s="6"/>
      <c r="G132" s="6">
        <f t="shared" si="1"/>
        <v>2626.39</v>
      </c>
    </row>
    <row r="133" spans="1:7" x14ac:dyDescent="0.25">
      <c r="A133" s="5" t="s">
        <v>69</v>
      </c>
      <c r="B133" s="5"/>
      <c r="C133" s="5">
        <v>35284.639999999999</v>
      </c>
      <c r="D133" s="5">
        <v>72413.48</v>
      </c>
      <c r="E133" s="5"/>
      <c r="F133" s="5"/>
      <c r="G133" s="5">
        <f t="shared" si="1"/>
        <v>107698.12</v>
      </c>
    </row>
    <row r="134" spans="1:7" x14ac:dyDescent="0.25">
      <c r="A134" s="6"/>
      <c r="B134" s="6" t="s">
        <v>66</v>
      </c>
      <c r="C134" s="6">
        <v>35284.639999999999</v>
      </c>
      <c r="D134" s="6">
        <v>72413.48</v>
      </c>
      <c r="E134" s="6"/>
      <c r="F134" s="6"/>
      <c r="G134" s="6">
        <f t="shared" si="1"/>
        <v>107698.12</v>
      </c>
    </row>
    <row r="135" spans="1:7" x14ac:dyDescent="0.25">
      <c r="A135" s="5" t="s">
        <v>70</v>
      </c>
      <c r="B135" s="5"/>
      <c r="C135" s="5">
        <v>1640741</v>
      </c>
      <c r="D135" s="5">
        <v>1034259.4</v>
      </c>
      <c r="E135" s="5"/>
      <c r="F135" s="5"/>
      <c r="G135" s="5">
        <f t="shared" si="1"/>
        <v>2675000.4</v>
      </c>
    </row>
    <row r="136" spans="1:7" x14ac:dyDescent="0.25">
      <c r="A136" s="6"/>
      <c r="B136" s="6" t="s">
        <v>17</v>
      </c>
      <c r="C136" s="6">
        <v>1640741</v>
      </c>
      <c r="D136" s="6">
        <v>1034259.4</v>
      </c>
      <c r="E136" s="6"/>
      <c r="F136" s="6"/>
      <c r="G136" s="6">
        <f t="shared" si="1"/>
        <v>2675000.4</v>
      </c>
    </row>
    <row r="137" spans="1:7" x14ac:dyDescent="0.25">
      <c r="A137" s="5" t="s">
        <v>71</v>
      </c>
      <c r="B137" s="5"/>
      <c r="C137" s="5">
        <v>510307.5</v>
      </c>
      <c r="D137" s="5">
        <v>650223.19999999995</v>
      </c>
      <c r="E137" s="5"/>
      <c r="F137" s="5"/>
      <c r="G137" s="5">
        <f t="shared" si="1"/>
        <v>1160530.7</v>
      </c>
    </row>
    <row r="138" spans="1:7" x14ac:dyDescent="0.25">
      <c r="A138" s="6"/>
      <c r="B138" s="6" t="s">
        <v>43</v>
      </c>
      <c r="C138" s="6">
        <v>430453.28</v>
      </c>
      <c r="D138" s="6">
        <v>529384.06000000006</v>
      </c>
      <c r="E138" s="6"/>
      <c r="F138" s="6"/>
      <c r="G138" s="6">
        <f t="shared" si="1"/>
        <v>959837.34000000008</v>
      </c>
    </row>
    <row r="139" spans="1:7" x14ac:dyDescent="0.25">
      <c r="A139" s="6"/>
      <c r="B139" s="6" t="s">
        <v>23</v>
      </c>
      <c r="C139" s="6">
        <v>1650</v>
      </c>
      <c r="D139" s="6">
        <v>1250</v>
      </c>
      <c r="E139" s="6"/>
      <c r="F139" s="6"/>
      <c r="G139" s="6">
        <f t="shared" si="1"/>
        <v>2900</v>
      </c>
    </row>
    <row r="140" spans="1:7" x14ac:dyDescent="0.25">
      <c r="A140" s="6"/>
      <c r="B140" s="6" t="s">
        <v>44</v>
      </c>
      <c r="C140" s="6">
        <v>78204.22</v>
      </c>
      <c r="D140" s="6">
        <v>119589.14</v>
      </c>
      <c r="E140" s="6"/>
      <c r="F140" s="6"/>
      <c r="G140" s="6">
        <f t="shared" si="1"/>
        <v>197793.36</v>
      </c>
    </row>
    <row r="141" spans="1:7" x14ac:dyDescent="0.25">
      <c r="A141" s="5" t="s">
        <v>72</v>
      </c>
      <c r="B141" s="5"/>
      <c r="C141" s="5">
        <v>31131.32</v>
      </c>
      <c r="D141" s="5">
        <v>920968.65</v>
      </c>
      <c r="E141" s="5"/>
      <c r="F141" s="5"/>
      <c r="G141" s="5">
        <f t="shared" si="1"/>
        <v>952099.97</v>
      </c>
    </row>
    <row r="142" spans="1:7" x14ac:dyDescent="0.25">
      <c r="A142" s="6"/>
      <c r="B142" s="6" t="s">
        <v>17</v>
      </c>
      <c r="C142" s="6">
        <v>31131.32</v>
      </c>
      <c r="D142" s="6">
        <v>342893.64</v>
      </c>
      <c r="E142" s="6"/>
      <c r="F142" s="6"/>
      <c r="G142" s="6">
        <f t="shared" si="1"/>
        <v>374024.96000000002</v>
      </c>
    </row>
    <row r="143" spans="1:7" x14ac:dyDescent="0.25">
      <c r="A143" s="6"/>
      <c r="B143" s="6" t="s">
        <v>73</v>
      </c>
      <c r="C143" s="6"/>
      <c r="D143" s="6">
        <v>11924</v>
      </c>
      <c r="E143" s="6"/>
      <c r="F143" s="6"/>
      <c r="G143" s="6">
        <f t="shared" si="1"/>
        <v>11924</v>
      </c>
    </row>
    <row r="144" spans="1:7" x14ac:dyDescent="0.25">
      <c r="A144" s="6"/>
      <c r="B144" s="6" t="s">
        <v>62</v>
      </c>
      <c r="C144" s="6"/>
      <c r="D144" s="6">
        <v>566151.01</v>
      </c>
      <c r="E144" s="6"/>
      <c r="F144" s="6"/>
      <c r="G144" s="6">
        <f t="shared" ref="G144:G207" si="2">C144+D144+E144+F144</f>
        <v>566151.01</v>
      </c>
    </row>
    <row r="145" spans="1:7" x14ac:dyDescent="0.25">
      <c r="A145" s="5" t="s">
        <v>74</v>
      </c>
      <c r="B145" s="5"/>
      <c r="C145" s="5">
        <v>143867.6</v>
      </c>
      <c r="D145" s="5">
        <v>124115.09</v>
      </c>
      <c r="E145" s="5"/>
      <c r="F145" s="5"/>
      <c r="G145" s="5">
        <f t="shared" si="2"/>
        <v>267982.69</v>
      </c>
    </row>
    <row r="146" spans="1:7" x14ac:dyDescent="0.25">
      <c r="A146" s="6"/>
      <c r="B146" s="6" t="s">
        <v>43</v>
      </c>
      <c r="C146" s="6">
        <v>143504.6</v>
      </c>
      <c r="D146" s="6">
        <v>123986.34</v>
      </c>
      <c r="E146" s="6"/>
      <c r="F146" s="6"/>
      <c r="G146" s="6">
        <f t="shared" si="2"/>
        <v>267490.94</v>
      </c>
    </row>
    <row r="147" spans="1:7" x14ac:dyDescent="0.25">
      <c r="A147" s="6"/>
      <c r="B147" s="6" t="s">
        <v>44</v>
      </c>
      <c r="C147" s="6">
        <v>363</v>
      </c>
      <c r="D147" s="6">
        <v>128.75</v>
      </c>
      <c r="E147" s="6"/>
      <c r="F147" s="6"/>
      <c r="G147" s="6">
        <f t="shared" si="2"/>
        <v>491.75</v>
      </c>
    </row>
    <row r="148" spans="1:7" x14ac:dyDescent="0.25">
      <c r="A148" s="5" t="s">
        <v>75</v>
      </c>
      <c r="B148" s="5"/>
      <c r="C148" s="5">
        <v>7027.53</v>
      </c>
      <c r="D148" s="5"/>
      <c r="E148" s="5"/>
      <c r="F148" s="5"/>
      <c r="G148" s="5">
        <f t="shared" si="2"/>
        <v>7027.53</v>
      </c>
    </row>
    <row r="149" spans="1:7" x14ac:dyDescent="0.25">
      <c r="A149" s="6"/>
      <c r="B149" s="6" t="s">
        <v>44</v>
      </c>
      <c r="C149" s="6">
        <v>7027.53</v>
      </c>
      <c r="D149" s="6"/>
      <c r="E149" s="6"/>
      <c r="F149" s="6"/>
      <c r="G149" s="6">
        <f t="shared" si="2"/>
        <v>7027.53</v>
      </c>
    </row>
    <row r="150" spans="1:7" x14ac:dyDescent="0.25">
      <c r="A150" s="5" t="s">
        <v>76</v>
      </c>
      <c r="B150" s="5"/>
      <c r="C150" s="5">
        <v>165</v>
      </c>
      <c r="D150" s="5">
        <v>524269</v>
      </c>
      <c r="E150" s="5"/>
      <c r="F150" s="5"/>
      <c r="G150" s="5">
        <f t="shared" si="2"/>
        <v>524434</v>
      </c>
    </row>
    <row r="151" spans="1:7" x14ac:dyDescent="0.25">
      <c r="A151" s="6"/>
      <c r="B151" s="6" t="s">
        <v>44</v>
      </c>
      <c r="C151" s="6">
        <v>165</v>
      </c>
      <c r="D151" s="6"/>
      <c r="E151" s="6"/>
      <c r="F151" s="6"/>
      <c r="G151" s="6">
        <f t="shared" si="2"/>
        <v>165</v>
      </c>
    </row>
    <row r="152" spans="1:7" x14ac:dyDescent="0.25">
      <c r="A152" s="6"/>
      <c r="B152" s="6" t="s">
        <v>77</v>
      </c>
      <c r="C152" s="6"/>
      <c r="D152" s="6">
        <v>524269</v>
      </c>
      <c r="E152" s="6"/>
      <c r="F152" s="6"/>
      <c r="G152" s="6">
        <f t="shared" si="2"/>
        <v>524269</v>
      </c>
    </row>
    <row r="153" spans="1:7" x14ac:dyDescent="0.25">
      <c r="A153" s="5" t="s">
        <v>78</v>
      </c>
      <c r="B153" s="5"/>
      <c r="C153" s="5">
        <v>2790607.69</v>
      </c>
      <c r="D153" s="5">
        <v>3242542.12</v>
      </c>
      <c r="E153" s="5"/>
      <c r="F153" s="5"/>
      <c r="G153" s="5">
        <f t="shared" si="2"/>
        <v>6033149.8100000005</v>
      </c>
    </row>
    <row r="154" spans="1:7" x14ac:dyDescent="0.25">
      <c r="A154" s="6"/>
      <c r="B154" s="6" t="s">
        <v>43</v>
      </c>
      <c r="C154" s="6">
        <v>2378164.75</v>
      </c>
      <c r="D154" s="6">
        <v>2781913.95</v>
      </c>
      <c r="E154" s="6"/>
      <c r="F154" s="6"/>
      <c r="G154" s="6">
        <f t="shared" si="2"/>
        <v>5160078.7</v>
      </c>
    </row>
    <row r="155" spans="1:7" x14ac:dyDescent="0.25">
      <c r="A155" s="6"/>
      <c r="B155" s="6" t="s">
        <v>44</v>
      </c>
      <c r="C155" s="6">
        <v>412442.94</v>
      </c>
      <c r="D155" s="6">
        <v>460628.17</v>
      </c>
      <c r="E155" s="6"/>
      <c r="F155" s="6"/>
      <c r="G155" s="6">
        <f t="shared" si="2"/>
        <v>873071.11</v>
      </c>
    </row>
    <row r="156" spans="1:7" x14ac:dyDescent="0.25">
      <c r="A156" s="5" t="s">
        <v>79</v>
      </c>
      <c r="B156" s="5"/>
      <c r="C156" s="5">
        <v>16025.7</v>
      </c>
      <c r="D156" s="5">
        <v>127647.37</v>
      </c>
      <c r="E156" s="5"/>
      <c r="F156" s="5"/>
      <c r="G156" s="5">
        <f t="shared" si="2"/>
        <v>143673.07</v>
      </c>
    </row>
    <row r="157" spans="1:7" x14ac:dyDescent="0.25">
      <c r="A157" s="6"/>
      <c r="B157" s="6" t="s">
        <v>43</v>
      </c>
      <c r="C157" s="6">
        <v>13426.8</v>
      </c>
      <c r="D157" s="6">
        <v>104201.19</v>
      </c>
      <c r="E157" s="6"/>
      <c r="F157" s="6"/>
      <c r="G157" s="6">
        <f t="shared" si="2"/>
        <v>117627.99</v>
      </c>
    </row>
    <row r="158" spans="1:7" x14ac:dyDescent="0.25">
      <c r="A158" s="6"/>
      <c r="B158" s="6" t="s">
        <v>77</v>
      </c>
      <c r="C158" s="6">
        <v>752</v>
      </c>
      <c r="D158" s="6"/>
      <c r="E158" s="6"/>
      <c r="F158" s="6"/>
      <c r="G158" s="6">
        <f t="shared" si="2"/>
        <v>752</v>
      </c>
    </row>
    <row r="159" spans="1:7" x14ac:dyDescent="0.25">
      <c r="A159" s="6"/>
      <c r="B159" s="6" t="s">
        <v>44</v>
      </c>
      <c r="C159" s="6">
        <v>1846.9</v>
      </c>
      <c r="D159" s="6">
        <v>20024.18</v>
      </c>
      <c r="E159" s="6"/>
      <c r="F159" s="6"/>
      <c r="G159" s="6">
        <f t="shared" si="2"/>
        <v>21871.08</v>
      </c>
    </row>
    <row r="160" spans="1:7" x14ac:dyDescent="0.25">
      <c r="A160" s="6"/>
      <c r="B160" s="6" t="s">
        <v>30</v>
      </c>
      <c r="C160" s="6"/>
      <c r="D160" s="6">
        <v>3422</v>
      </c>
      <c r="E160" s="6"/>
      <c r="F160" s="6"/>
      <c r="G160" s="6">
        <f t="shared" si="2"/>
        <v>3422</v>
      </c>
    </row>
    <row r="161" spans="1:7" x14ac:dyDescent="0.25">
      <c r="A161" s="5" t="s">
        <v>80</v>
      </c>
      <c r="B161" s="5"/>
      <c r="C161" s="5">
        <v>9916.18</v>
      </c>
      <c r="D161" s="5">
        <v>8487.9599999999991</v>
      </c>
      <c r="E161" s="5"/>
      <c r="F161" s="5"/>
      <c r="G161" s="5">
        <f t="shared" si="2"/>
        <v>18404.14</v>
      </c>
    </row>
    <row r="162" spans="1:7" x14ac:dyDescent="0.25">
      <c r="A162" s="6"/>
      <c r="B162" s="6" t="s">
        <v>17</v>
      </c>
      <c r="C162" s="6">
        <v>5971</v>
      </c>
      <c r="D162" s="6">
        <v>6090.15</v>
      </c>
      <c r="E162" s="6"/>
      <c r="F162" s="6"/>
      <c r="G162" s="6">
        <f t="shared" si="2"/>
        <v>12061.15</v>
      </c>
    </row>
    <row r="163" spans="1:7" x14ac:dyDescent="0.25">
      <c r="A163" s="6"/>
      <c r="B163" s="6" t="s">
        <v>44</v>
      </c>
      <c r="C163" s="6">
        <v>3945.18</v>
      </c>
      <c r="D163" s="6">
        <v>2397.81</v>
      </c>
      <c r="E163" s="6"/>
      <c r="F163" s="6"/>
      <c r="G163" s="6">
        <f t="shared" si="2"/>
        <v>6342.99</v>
      </c>
    </row>
    <row r="164" spans="1:7" x14ac:dyDescent="0.25">
      <c r="A164" s="5" t="s">
        <v>81</v>
      </c>
      <c r="B164" s="5"/>
      <c r="C164" s="5">
        <v>58834.87</v>
      </c>
      <c r="D164" s="5">
        <v>58932.65</v>
      </c>
      <c r="E164" s="5"/>
      <c r="F164" s="5"/>
      <c r="G164" s="5">
        <f t="shared" si="2"/>
        <v>117767.52</v>
      </c>
    </row>
    <row r="165" spans="1:7" x14ac:dyDescent="0.25">
      <c r="A165" s="6"/>
      <c r="B165" s="6" t="s">
        <v>43</v>
      </c>
      <c r="C165" s="6">
        <v>58399.59</v>
      </c>
      <c r="D165" s="6">
        <v>57340.63</v>
      </c>
      <c r="E165" s="6"/>
      <c r="F165" s="6"/>
      <c r="G165" s="6">
        <f t="shared" si="2"/>
        <v>115740.22</v>
      </c>
    </row>
    <row r="166" spans="1:7" x14ac:dyDescent="0.25">
      <c r="A166" s="6"/>
      <c r="B166" s="6" t="s">
        <v>44</v>
      </c>
      <c r="C166" s="6">
        <v>435.28</v>
      </c>
      <c r="D166" s="6">
        <v>1592.02</v>
      </c>
      <c r="E166" s="6"/>
      <c r="F166" s="6"/>
      <c r="G166" s="6">
        <f t="shared" si="2"/>
        <v>2027.3</v>
      </c>
    </row>
    <row r="167" spans="1:7" x14ac:dyDescent="0.25">
      <c r="A167" s="5" t="s">
        <v>82</v>
      </c>
      <c r="B167" s="5"/>
      <c r="C167" s="5">
        <v>3153507.69</v>
      </c>
      <c r="D167" s="5">
        <v>6498056.5199999996</v>
      </c>
      <c r="E167" s="5"/>
      <c r="F167" s="5"/>
      <c r="G167" s="5">
        <f t="shared" si="2"/>
        <v>9651564.209999999</v>
      </c>
    </row>
    <row r="168" spans="1:7" x14ac:dyDescent="0.25">
      <c r="A168" s="6"/>
      <c r="B168" s="6" t="s">
        <v>43</v>
      </c>
      <c r="C168" s="6">
        <v>2652561.46</v>
      </c>
      <c r="D168" s="6">
        <v>5231590.04</v>
      </c>
      <c r="E168" s="6"/>
      <c r="F168" s="6"/>
      <c r="G168" s="6">
        <f t="shared" si="2"/>
        <v>7884151.5</v>
      </c>
    </row>
    <row r="169" spans="1:7" x14ac:dyDescent="0.25">
      <c r="A169" s="6"/>
      <c r="B169" s="6" t="s">
        <v>44</v>
      </c>
      <c r="C169" s="6">
        <v>500946.23</v>
      </c>
      <c r="D169" s="6">
        <v>1266466.48</v>
      </c>
      <c r="E169" s="6"/>
      <c r="F169" s="6"/>
      <c r="G169" s="6">
        <f t="shared" si="2"/>
        <v>1767412.71</v>
      </c>
    </row>
    <row r="170" spans="1:7" x14ac:dyDescent="0.25">
      <c r="A170" s="5" t="s">
        <v>83</v>
      </c>
      <c r="B170" s="5"/>
      <c r="C170" s="5">
        <v>14088.08</v>
      </c>
      <c r="D170" s="5">
        <v>28878.97</v>
      </c>
      <c r="E170" s="5"/>
      <c r="F170" s="5"/>
      <c r="G170" s="5">
        <f t="shared" si="2"/>
        <v>42967.05</v>
      </c>
    </row>
    <row r="171" spans="1:7" x14ac:dyDescent="0.25">
      <c r="A171" s="6"/>
      <c r="B171" s="6" t="s">
        <v>43</v>
      </c>
      <c r="C171" s="6">
        <v>12758.44</v>
      </c>
      <c r="D171" s="6">
        <v>22478.92</v>
      </c>
      <c r="E171" s="6"/>
      <c r="F171" s="6"/>
      <c r="G171" s="6">
        <f t="shared" si="2"/>
        <v>35237.360000000001</v>
      </c>
    </row>
    <row r="172" spans="1:7" x14ac:dyDescent="0.25">
      <c r="A172" s="6"/>
      <c r="B172" s="6" t="s">
        <v>44</v>
      </c>
      <c r="C172" s="6">
        <v>1329.64</v>
      </c>
      <c r="D172" s="6">
        <v>6400.05</v>
      </c>
      <c r="E172" s="6"/>
      <c r="F172" s="6"/>
      <c r="G172" s="6">
        <f t="shared" si="2"/>
        <v>7729.6900000000005</v>
      </c>
    </row>
    <row r="173" spans="1:7" x14ac:dyDescent="0.25">
      <c r="A173" s="5" t="s">
        <v>84</v>
      </c>
      <c r="B173" s="5"/>
      <c r="C173" s="5">
        <v>263201.31</v>
      </c>
      <c r="D173" s="5">
        <v>212761.99</v>
      </c>
      <c r="E173" s="5"/>
      <c r="F173" s="5"/>
      <c r="G173" s="5">
        <f t="shared" si="2"/>
        <v>475963.3</v>
      </c>
    </row>
    <row r="174" spans="1:7" x14ac:dyDescent="0.25">
      <c r="A174" s="6"/>
      <c r="B174" s="6" t="s">
        <v>43</v>
      </c>
      <c r="C174" s="6">
        <v>230722.95</v>
      </c>
      <c r="D174" s="6">
        <v>154324.32</v>
      </c>
      <c r="E174" s="6"/>
      <c r="F174" s="6"/>
      <c r="G174" s="6">
        <f t="shared" si="2"/>
        <v>385047.27</v>
      </c>
    </row>
    <row r="175" spans="1:7" x14ac:dyDescent="0.25">
      <c r="A175" s="6"/>
      <c r="B175" s="6" t="s">
        <v>44</v>
      </c>
      <c r="C175" s="6">
        <v>32478.36</v>
      </c>
      <c r="D175" s="6">
        <v>58437.67</v>
      </c>
      <c r="E175" s="6"/>
      <c r="F175" s="6"/>
      <c r="G175" s="6">
        <f t="shared" si="2"/>
        <v>90916.03</v>
      </c>
    </row>
    <row r="176" spans="1:7" x14ac:dyDescent="0.25">
      <c r="A176" s="5" t="s">
        <v>85</v>
      </c>
      <c r="B176" s="5"/>
      <c r="C176" s="5">
        <v>6755.85</v>
      </c>
      <c r="D176" s="5">
        <v>20768.61</v>
      </c>
      <c r="E176" s="5"/>
      <c r="F176" s="5"/>
      <c r="G176" s="5">
        <f t="shared" si="2"/>
        <v>27524.46</v>
      </c>
    </row>
    <row r="177" spans="1:7" x14ac:dyDescent="0.25">
      <c r="A177" s="6"/>
      <c r="B177" s="6" t="s">
        <v>44</v>
      </c>
      <c r="C177" s="6">
        <v>2904.47</v>
      </c>
      <c r="D177" s="6">
        <v>3744.11</v>
      </c>
      <c r="E177" s="6"/>
      <c r="F177" s="6"/>
      <c r="G177" s="6">
        <f t="shared" si="2"/>
        <v>6648.58</v>
      </c>
    </row>
    <row r="178" spans="1:7" x14ac:dyDescent="0.25">
      <c r="A178" s="6"/>
      <c r="B178" s="6" t="s">
        <v>43</v>
      </c>
      <c r="C178" s="6">
        <v>3851.38</v>
      </c>
      <c r="D178" s="6">
        <v>17024.5</v>
      </c>
      <c r="E178" s="6"/>
      <c r="F178" s="6"/>
      <c r="G178" s="6">
        <f t="shared" si="2"/>
        <v>20875.88</v>
      </c>
    </row>
    <row r="179" spans="1:7" x14ac:dyDescent="0.25">
      <c r="A179" s="5" t="s">
        <v>86</v>
      </c>
      <c r="B179" s="5"/>
      <c r="C179" s="5">
        <v>756736.24</v>
      </c>
      <c r="D179" s="5">
        <v>886602.52</v>
      </c>
      <c r="E179" s="5"/>
      <c r="F179" s="5"/>
      <c r="G179" s="5">
        <f t="shared" si="2"/>
        <v>1643338.76</v>
      </c>
    </row>
    <row r="180" spans="1:7" x14ac:dyDescent="0.25">
      <c r="A180" s="6"/>
      <c r="B180" s="6" t="s">
        <v>43</v>
      </c>
      <c r="C180" s="6">
        <v>580676.41</v>
      </c>
      <c r="D180" s="6">
        <v>737582.47</v>
      </c>
      <c r="E180" s="6"/>
      <c r="F180" s="6"/>
      <c r="G180" s="6">
        <f t="shared" si="2"/>
        <v>1318258.8799999999</v>
      </c>
    </row>
    <row r="181" spans="1:7" x14ac:dyDescent="0.25">
      <c r="A181" s="6"/>
      <c r="B181" s="6" t="s">
        <v>44</v>
      </c>
      <c r="C181" s="6">
        <v>176059.83</v>
      </c>
      <c r="D181" s="6">
        <v>149020.04999999999</v>
      </c>
      <c r="E181" s="6"/>
      <c r="F181" s="6"/>
      <c r="G181" s="6">
        <f t="shared" si="2"/>
        <v>325079.88</v>
      </c>
    </row>
    <row r="182" spans="1:7" x14ac:dyDescent="0.25">
      <c r="A182" s="5" t="s">
        <v>87</v>
      </c>
      <c r="B182" s="5"/>
      <c r="C182" s="5">
        <v>2442777.87</v>
      </c>
      <c r="D182" s="5">
        <v>2798559.71</v>
      </c>
      <c r="E182" s="5"/>
      <c r="F182" s="5"/>
      <c r="G182" s="5">
        <f t="shared" si="2"/>
        <v>5241337.58</v>
      </c>
    </row>
    <row r="183" spans="1:7" x14ac:dyDescent="0.25">
      <c r="A183" s="6"/>
      <c r="B183" s="6" t="s">
        <v>43</v>
      </c>
      <c r="C183" s="6">
        <v>2237724.25</v>
      </c>
      <c r="D183" s="6">
        <v>2258834.04</v>
      </c>
      <c r="E183" s="6"/>
      <c r="F183" s="6"/>
      <c r="G183" s="6">
        <f t="shared" si="2"/>
        <v>4496558.29</v>
      </c>
    </row>
    <row r="184" spans="1:7" x14ac:dyDescent="0.25">
      <c r="A184" s="6"/>
      <c r="B184" s="6" t="s">
        <v>44</v>
      </c>
      <c r="C184" s="6">
        <v>204748.65</v>
      </c>
      <c r="D184" s="6">
        <v>539725.67000000004</v>
      </c>
      <c r="E184" s="6"/>
      <c r="F184" s="6"/>
      <c r="G184" s="6">
        <f t="shared" si="2"/>
        <v>744474.32000000007</v>
      </c>
    </row>
    <row r="185" spans="1:7" x14ac:dyDescent="0.25">
      <c r="A185" s="6"/>
      <c r="B185" s="6" t="s">
        <v>19</v>
      </c>
      <c r="C185" s="6">
        <v>304.97000000000003</v>
      </c>
      <c r="D185" s="6"/>
      <c r="E185" s="6"/>
      <c r="F185" s="6"/>
      <c r="G185" s="6">
        <f t="shared" si="2"/>
        <v>304.97000000000003</v>
      </c>
    </row>
    <row r="186" spans="1:7" x14ac:dyDescent="0.25">
      <c r="A186" s="5" t="s">
        <v>88</v>
      </c>
      <c r="B186" s="5"/>
      <c r="C186" s="5">
        <v>592237.56000000006</v>
      </c>
      <c r="D186" s="5"/>
      <c r="E186" s="5"/>
      <c r="F186" s="5"/>
      <c r="G186" s="5">
        <f t="shared" si="2"/>
        <v>592237.56000000006</v>
      </c>
    </row>
    <row r="187" spans="1:7" x14ac:dyDescent="0.25">
      <c r="A187" s="6"/>
      <c r="B187" s="6" t="s">
        <v>43</v>
      </c>
      <c r="C187" s="6">
        <v>515112.62</v>
      </c>
      <c r="D187" s="6"/>
      <c r="E187" s="6"/>
      <c r="F187" s="6"/>
      <c r="G187" s="6">
        <f t="shared" si="2"/>
        <v>515112.62</v>
      </c>
    </row>
    <row r="188" spans="1:7" x14ac:dyDescent="0.25">
      <c r="A188" s="6"/>
      <c r="B188" s="6" t="s">
        <v>36</v>
      </c>
      <c r="C188" s="6">
        <v>77124.94</v>
      </c>
      <c r="D188" s="6"/>
      <c r="E188" s="6"/>
      <c r="F188" s="6"/>
      <c r="G188" s="6">
        <f t="shared" si="2"/>
        <v>77124.94</v>
      </c>
    </row>
    <row r="189" spans="1:7" x14ac:dyDescent="0.25">
      <c r="A189" s="5" t="s">
        <v>89</v>
      </c>
      <c r="B189" s="5"/>
      <c r="C189" s="5">
        <v>1767189.45</v>
      </c>
      <c r="D189" s="5">
        <v>1464754.52</v>
      </c>
      <c r="E189" s="5"/>
      <c r="F189" s="5"/>
      <c r="G189" s="5">
        <f t="shared" si="2"/>
        <v>3231943.9699999997</v>
      </c>
    </row>
    <row r="190" spans="1:7" x14ac:dyDescent="0.25">
      <c r="A190" s="6"/>
      <c r="B190" s="6" t="s">
        <v>43</v>
      </c>
      <c r="C190" s="6">
        <v>1287741.8600000001</v>
      </c>
      <c r="D190" s="6">
        <v>1105626.51</v>
      </c>
      <c r="E190" s="6"/>
      <c r="F190" s="6"/>
      <c r="G190" s="6">
        <f t="shared" si="2"/>
        <v>2393368.37</v>
      </c>
    </row>
    <row r="191" spans="1:7" x14ac:dyDescent="0.25">
      <c r="A191" s="6"/>
      <c r="B191" s="6" t="s">
        <v>44</v>
      </c>
      <c r="C191" s="6">
        <v>291547.38</v>
      </c>
      <c r="D191" s="6">
        <v>235764.19</v>
      </c>
      <c r="E191" s="6"/>
      <c r="F191" s="6"/>
      <c r="G191" s="6">
        <f t="shared" si="2"/>
        <v>527311.57000000007</v>
      </c>
    </row>
    <row r="192" spans="1:7" x14ac:dyDescent="0.25">
      <c r="A192" s="6"/>
      <c r="B192" s="6" t="s">
        <v>90</v>
      </c>
      <c r="C192" s="6">
        <v>187900.21</v>
      </c>
      <c r="D192" s="6">
        <v>123363.82</v>
      </c>
      <c r="E192" s="6"/>
      <c r="F192" s="6"/>
      <c r="G192" s="6">
        <f t="shared" si="2"/>
        <v>311264.03000000003</v>
      </c>
    </row>
    <row r="193" spans="1:7" x14ac:dyDescent="0.25">
      <c r="A193" s="5" t="s">
        <v>91</v>
      </c>
      <c r="B193" s="5"/>
      <c r="C193" s="5">
        <v>57110.2</v>
      </c>
      <c r="D193" s="5">
        <v>154781.67000000001</v>
      </c>
      <c r="E193" s="5"/>
      <c r="F193" s="5"/>
      <c r="G193" s="5">
        <f t="shared" si="2"/>
        <v>211891.87</v>
      </c>
    </row>
    <row r="194" spans="1:7" x14ac:dyDescent="0.25">
      <c r="A194" s="6"/>
      <c r="B194" s="6" t="s">
        <v>43</v>
      </c>
      <c r="C194" s="6">
        <v>19075.55</v>
      </c>
      <c r="D194" s="6">
        <v>26668.26</v>
      </c>
      <c r="E194" s="6"/>
      <c r="F194" s="6"/>
      <c r="G194" s="6">
        <f t="shared" si="2"/>
        <v>45743.81</v>
      </c>
    </row>
    <row r="195" spans="1:7" x14ac:dyDescent="0.25">
      <c r="A195" s="6"/>
      <c r="B195" s="6" t="s">
        <v>23</v>
      </c>
      <c r="C195" s="6">
        <v>8293.06</v>
      </c>
      <c r="D195" s="6">
        <v>15959.96</v>
      </c>
      <c r="E195" s="6"/>
      <c r="F195" s="6"/>
      <c r="G195" s="6">
        <f t="shared" si="2"/>
        <v>24253.019999999997</v>
      </c>
    </row>
    <row r="196" spans="1:7" x14ac:dyDescent="0.25">
      <c r="A196" s="6"/>
      <c r="B196" s="6" t="s">
        <v>22</v>
      </c>
      <c r="C196" s="6">
        <v>1735.2</v>
      </c>
      <c r="D196" s="6">
        <v>2760.65</v>
      </c>
      <c r="E196" s="6"/>
      <c r="F196" s="6"/>
      <c r="G196" s="6">
        <f t="shared" si="2"/>
        <v>4495.8500000000004</v>
      </c>
    </row>
    <row r="197" spans="1:7" x14ac:dyDescent="0.25">
      <c r="A197" s="6"/>
      <c r="B197" s="6" t="s">
        <v>77</v>
      </c>
      <c r="C197" s="6">
        <v>8000</v>
      </c>
      <c r="D197" s="6">
        <v>44017.5</v>
      </c>
      <c r="E197" s="6"/>
      <c r="F197" s="6"/>
      <c r="G197" s="6">
        <f t="shared" si="2"/>
        <v>52017.5</v>
      </c>
    </row>
    <row r="198" spans="1:7" x14ac:dyDescent="0.25">
      <c r="A198" s="6"/>
      <c r="B198" s="6" t="s">
        <v>17</v>
      </c>
      <c r="C198" s="6"/>
      <c r="D198" s="6">
        <v>4000</v>
      </c>
      <c r="E198" s="6"/>
      <c r="F198" s="6"/>
      <c r="G198" s="6">
        <f t="shared" si="2"/>
        <v>4000</v>
      </c>
    </row>
    <row r="199" spans="1:7" x14ac:dyDescent="0.25">
      <c r="A199" s="6"/>
      <c r="B199" s="6" t="s">
        <v>18</v>
      </c>
      <c r="C199" s="6">
        <v>19291.39</v>
      </c>
      <c r="D199" s="6">
        <v>61164.1</v>
      </c>
      <c r="E199" s="6"/>
      <c r="F199" s="6"/>
      <c r="G199" s="6">
        <f t="shared" si="2"/>
        <v>80455.489999999991</v>
      </c>
    </row>
    <row r="200" spans="1:7" x14ac:dyDescent="0.25">
      <c r="A200" s="6"/>
      <c r="B200" s="6" t="s">
        <v>92</v>
      </c>
      <c r="C200" s="6">
        <v>715</v>
      </c>
      <c r="D200" s="6"/>
      <c r="E200" s="6"/>
      <c r="F200" s="6"/>
      <c r="G200" s="6">
        <f t="shared" si="2"/>
        <v>715</v>
      </c>
    </row>
    <row r="201" spans="1:7" x14ac:dyDescent="0.25">
      <c r="A201" s="6"/>
      <c r="B201" s="6" t="s">
        <v>44</v>
      </c>
      <c r="C201" s="6"/>
      <c r="D201" s="6">
        <v>211.2</v>
      </c>
      <c r="E201" s="6"/>
      <c r="F201" s="6"/>
      <c r="G201" s="6">
        <f t="shared" si="2"/>
        <v>211.2</v>
      </c>
    </row>
    <row r="202" spans="1:7" x14ac:dyDescent="0.25">
      <c r="A202" s="5" t="s">
        <v>93</v>
      </c>
      <c r="B202" s="5"/>
      <c r="C202" s="5">
        <v>8133939.54</v>
      </c>
      <c r="D202" s="5">
        <v>6924399.54</v>
      </c>
      <c r="E202" s="5"/>
      <c r="F202" s="5"/>
      <c r="G202" s="5">
        <f t="shared" si="2"/>
        <v>15058339.08</v>
      </c>
    </row>
    <row r="203" spans="1:7" x14ac:dyDescent="0.25">
      <c r="A203" s="6"/>
      <c r="B203" s="6" t="s">
        <v>43</v>
      </c>
      <c r="C203" s="6">
        <v>6968355.6900000004</v>
      </c>
      <c r="D203" s="6">
        <v>5420264.2199999997</v>
      </c>
      <c r="E203" s="6"/>
      <c r="F203" s="6"/>
      <c r="G203" s="6">
        <f t="shared" si="2"/>
        <v>12388619.91</v>
      </c>
    </row>
    <row r="204" spans="1:7" x14ac:dyDescent="0.25">
      <c r="A204" s="6"/>
      <c r="B204" s="6" t="s">
        <v>44</v>
      </c>
      <c r="C204" s="6">
        <v>1147819.75</v>
      </c>
      <c r="D204" s="6">
        <v>1504135.32</v>
      </c>
      <c r="E204" s="6"/>
      <c r="F204" s="6"/>
      <c r="G204" s="6">
        <f t="shared" si="2"/>
        <v>2651955.0700000003</v>
      </c>
    </row>
    <row r="205" spans="1:7" x14ac:dyDescent="0.25">
      <c r="A205" s="6"/>
      <c r="B205" s="6" t="s">
        <v>23</v>
      </c>
      <c r="C205" s="6">
        <v>17764.099999999999</v>
      </c>
      <c r="D205" s="6"/>
      <c r="E205" s="6"/>
      <c r="F205" s="6"/>
      <c r="G205" s="6">
        <f t="shared" si="2"/>
        <v>17764.099999999999</v>
      </c>
    </row>
    <row r="206" spans="1:7" x14ac:dyDescent="0.25">
      <c r="A206" s="5" t="s">
        <v>94</v>
      </c>
      <c r="B206" s="5"/>
      <c r="C206" s="5">
        <v>2139993.65</v>
      </c>
      <c r="D206" s="5">
        <v>3202354.52</v>
      </c>
      <c r="E206" s="5"/>
      <c r="F206" s="5"/>
      <c r="G206" s="5">
        <f t="shared" si="2"/>
        <v>5342348.17</v>
      </c>
    </row>
    <row r="207" spans="1:7" x14ac:dyDescent="0.25">
      <c r="A207" s="6"/>
      <c r="B207" s="6" t="s">
        <v>43</v>
      </c>
      <c r="C207" s="6">
        <v>1684055.74</v>
      </c>
      <c r="D207" s="6">
        <v>2765909.49</v>
      </c>
      <c r="E207" s="6"/>
      <c r="F207" s="6"/>
      <c r="G207" s="6">
        <f t="shared" si="2"/>
        <v>4449965.2300000004</v>
      </c>
    </row>
    <row r="208" spans="1:7" x14ac:dyDescent="0.25">
      <c r="A208" s="6"/>
      <c r="B208" s="6" t="s">
        <v>44</v>
      </c>
      <c r="C208" s="6">
        <v>455937.91</v>
      </c>
      <c r="D208" s="6">
        <v>436445.03</v>
      </c>
      <c r="E208" s="6"/>
      <c r="F208" s="6"/>
      <c r="G208" s="6">
        <f t="shared" ref="G208:G271" si="3">C208+D208+E208+F208</f>
        <v>892382.94</v>
      </c>
    </row>
    <row r="209" spans="1:7" x14ac:dyDescent="0.25">
      <c r="A209" s="5" t="s">
        <v>95</v>
      </c>
      <c r="B209" s="5"/>
      <c r="C209" s="5">
        <v>7245.77</v>
      </c>
      <c r="D209" s="5">
        <v>12579.21</v>
      </c>
      <c r="E209" s="5"/>
      <c r="F209" s="5"/>
      <c r="G209" s="5">
        <f t="shared" si="3"/>
        <v>19824.98</v>
      </c>
    </row>
    <row r="210" spans="1:7" x14ac:dyDescent="0.25">
      <c r="A210" s="6"/>
      <c r="B210" s="6" t="s">
        <v>43</v>
      </c>
      <c r="C210" s="6">
        <v>5412.44</v>
      </c>
      <c r="D210" s="6">
        <v>11268.63</v>
      </c>
      <c r="E210" s="6"/>
      <c r="F210" s="6"/>
      <c r="G210" s="6">
        <f t="shared" si="3"/>
        <v>16681.07</v>
      </c>
    </row>
    <row r="211" spans="1:7" x14ac:dyDescent="0.25">
      <c r="A211" s="6"/>
      <c r="B211" s="6" t="s">
        <v>44</v>
      </c>
      <c r="C211" s="6">
        <v>1833.33</v>
      </c>
      <c r="D211" s="6">
        <v>1310.58</v>
      </c>
      <c r="E211" s="6"/>
      <c r="F211" s="6"/>
      <c r="G211" s="6">
        <f t="shared" si="3"/>
        <v>3143.91</v>
      </c>
    </row>
    <row r="212" spans="1:7" x14ac:dyDescent="0.25">
      <c r="A212" s="5" t="s">
        <v>96</v>
      </c>
      <c r="B212" s="5"/>
      <c r="C212" s="5">
        <v>104590.68</v>
      </c>
      <c r="D212" s="5">
        <v>112076.55</v>
      </c>
      <c r="E212" s="5"/>
      <c r="F212" s="5"/>
      <c r="G212" s="5">
        <f t="shared" si="3"/>
        <v>216667.22999999998</v>
      </c>
    </row>
    <row r="213" spans="1:7" x14ac:dyDescent="0.25">
      <c r="A213" s="6"/>
      <c r="B213" s="6" t="s">
        <v>43</v>
      </c>
      <c r="C213" s="6">
        <v>83301.600000000006</v>
      </c>
      <c r="D213" s="6">
        <v>95414.56</v>
      </c>
      <c r="E213" s="6"/>
      <c r="F213" s="6"/>
      <c r="G213" s="6">
        <f t="shared" si="3"/>
        <v>178716.16</v>
      </c>
    </row>
    <row r="214" spans="1:7" x14ac:dyDescent="0.25">
      <c r="A214" s="6"/>
      <c r="B214" s="6" t="s">
        <v>44</v>
      </c>
      <c r="C214" s="6">
        <v>21289.08</v>
      </c>
      <c r="D214" s="6">
        <v>16661.990000000002</v>
      </c>
      <c r="E214" s="6"/>
      <c r="F214" s="6"/>
      <c r="G214" s="6">
        <f t="shared" si="3"/>
        <v>37951.070000000007</v>
      </c>
    </row>
    <row r="215" spans="1:7" x14ac:dyDescent="0.25">
      <c r="A215" s="5" t="s">
        <v>97</v>
      </c>
      <c r="B215" s="5"/>
      <c r="C215" s="5">
        <v>31311.63</v>
      </c>
      <c r="D215" s="5">
        <v>64605.15</v>
      </c>
      <c r="E215" s="5"/>
      <c r="F215" s="5"/>
      <c r="G215" s="5">
        <f t="shared" si="3"/>
        <v>95916.78</v>
      </c>
    </row>
    <row r="216" spans="1:7" x14ac:dyDescent="0.25">
      <c r="A216" s="6"/>
      <c r="B216" s="6" t="s">
        <v>27</v>
      </c>
      <c r="C216" s="6">
        <v>1217.27</v>
      </c>
      <c r="D216" s="6">
        <v>742.04</v>
      </c>
      <c r="E216" s="6"/>
      <c r="F216" s="6"/>
      <c r="G216" s="6">
        <f t="shared" si="3"/>
        <v>1959.31</v>
      </c>
    </row>
    <row r="217" spans="1:7" x14ac:dyDescent="0.25">
      <c r="A217" s="6"/>
      <c r="B217" s="6" t="s">
        <v>43</v>
      </c>
      <c r="C217" s="6">
        <v>16987.310000000001</v>
      </c>
      <c r="D217" s="6">
        <v>48573.49</v>
      </c>
      <c r="E217" s="6"/>
      <c r="F217" s="6"/>
      <c r="G217" s="6">
        <f t="shared" si="3"/>
        <v>65560.800000000003</v>
      </c>
    </row>
    <row r="218" spans="1:7" x14ac:dyDescent="0.25">
      <c r="A218" s="6"/>
      <c r="B218" s="6" t="s">
        <v>18</v>
      </c>
      <c r="C218" s="6">
        <v>13107.05</v>
      </c>
      <c r="D218" s="6">
        <v>15016.34</v>
      </c>
      <c r="E218" s="6"/>
      <c r="F218" s="6"/>
      <c r="G218" s="6">
        <f t="shared" si="3"/>
        <v>28123.39</v>
      </c>
    </row>
    <row r="219" spans="1:7" x14ac:dyDescent="0.25">
      <c r="A219" s="6"/>
      <c r="B219" s="6" t="s">
        <v>26</v>
      </c>
      <c r="C219" s="6"/>
      <c r="D219" s="6">
        <v>224</v>
      </c>
      <c r="E219" s="6"/>
      <c r="F219" s="6"/>
      <c r="G219" s="6">
        <f t="shared" si="3"/>
        <v>224</v>
      </c>
    </row>
    <row r="220" spans="1:7" x14ac:dyDescent="0.25">
      <c r="A220" s="6"/>
      <c r="B220" s="6" t="s">
        <v>44</v>
      </c>
      <c r="C220" s="6"/>
      <c r="D220" s="6">
        <v>49.28</v>
      </c>
      <c r="E220" s="6"/>
      <c r="F220" s="6"/>
      <c r="G220" s="6">
        <f t="shared" si="3"/>
        <v>49.28</v>
      </c>
    </row>
    <row r="221" spans="1:7" x14ac:dyDescent="0.25">
      <c r="A221" s="5" t="s">
        <v>98</v>
      </c>
      <c r="B221" s="5"/>
      <c r="C221" s="5">
        <v>968059.27</v>
      </c>
      <c r="D221" s="5">
        <v>1165455.18</v>
      </c>
      <c r="E221" s="5"/>
      <c r="F221" s="5"/>
      <c r="G221" s="5">
        <f t="shared" si="3"/>
        <v>2133514.4500000002</v>
      </c>
    </row>
    <row r="222" spans="1:7" x14ac:dyDescent="0.25">
      <c r="A222" s="6"/>
      <c r="B222" s="6" t="s">
        <v>43</v>
      </c>
      <c r="C222" s="6">
        <v>775421.78</v>
      </c>
      <c r="D222" s="6">
        <v>940300.5</v>
      </c>
      <c r="E222" s="6"/>
      <c r="F222" s="6"/>
      <c r="G222" s="6">
        <f t="shared" si="3"/>
        <v>1715722.28</v>
      </c>
    </row>
    <row r="223" spans="1:7" x14ac:dyDescent="0.25">
      <c r="A223" s="6"/>
      <c r="B223" s="6" t="s">
        <v>44</v>
      </c>
      <c r="C223" s="6">
        <v>192637.49</v>
      </c>
      <c r="D223" s="6">
        <v>225154.68</v>
      </c>
      <c r="E223" s="6"/>
      <c r="F223" s="6"/>
      <c r="G223" s="6">
        <f t="shared" si="3"/>
        <v>417792.17</v>
      </c>
    </row>
    <row r="224" spans="1:7" x14ac:dyDescent="0.25">
      <c r="A224" s="5" t="s">
        <v>99</v>
      </c>
      <c r="B224" s="5"/>
      <c r="C224" s="5">
        <v>1816.26</v>
      </c>
      <c r="D224" s="5">
        <v>86197.27</v>
      </c>
      <c r="E224" s="5"/>
      <c r="F224" s="5"/>
      <c r="G224" s="5">
        <f t="shared" si="3"/>
        <v>88013.53</v>
      </c>
    </row>
    <row r="225" spans="1:7" x14ac:dyDescent="0.25">
      <c r="A225" s="6"/>
      <c r="B225" s="6" t="s">
        <v>43</v>
      </c>
      <c r="C225" s="6">
        <v>1706.5</v>
      </c>
      <c r="D225" s="6">
        <v>70653.5</v>
      </c>
      <c r="E225" s="6"/>
      <c r="F225" s="6"/>
      <c r="G225" s="6">
        <f t="shared" si="3"/>
        <v>72360</v>
      </c>
    </row>
    <row r="226" spans="1:7" x14ac:dyDescent="0.25">
      <c r="A226" s="6"/>
      <c r="B226" s="6" t="s">
        <v>44</v>
      </c>
      <c r="C226" s="6">
        <v>109.76</v>
      </c>
      <c r="D226" s="6">
        <v>15543.77</v>
      </c>
      <c r="E226" s="6"/>
      <c r="F226" s="6"/>
      <c r="G226" s="6">
        <f t="shared" si="3"/>
        <v>15653.53</v>
      </c>
    </row>
    <row r="227" spans="1:7" x14ac:dyDescent="0.25">
      <c r="A227" s="5" t="s">
        <v>100</v>
      </c>
      <c r="B227" s="5"/>
      <c r="C227" s="5">
        <v>2346.64</v>
      </c>
      <c r="D227" s="5">
        <v>25985.05</v>
      </c>
      <c r="E227" s="5"/>
      <c r="F227" s="5"/>
      <c r="G227" s="5">
        <f t="shared" si="3"/>
        <v>28331.69</v>
      </c>
    </row>
    <row r="228" spans="1:7" x14ac:dyDescent="0.25">
      <c r="A228" s="6"/>
      <c r="B228" s="6" t="s">
        <v>23</v>
      </c>
      <c r="C228" s="6">
        <v>495.74</v>
      </c>
      <c r="D228" s="6"/>
      <c r="E228" s="6"/>
      <c r="F228" s="6"/>
      <c r="G228" s="6">
        <f t="shared" si="3"/>
        <v>495.74</v>
      </c>
    </row>
    <row r="229" spans="1:7" x14ac:dyDescent="0.25">
      <c r="A229" s="6"/>
      <c r="B229" s="6" t="s">
        <v>44</v>
      </c>
      <c r="C229" s="6">
        <v>110</v>
      </c>
      <c r="D229" s="6">
        <v>3093.13</v>
      </c>
      <c r="E229" s="6"/>
      <c r="F229" s="6"/>
      <c r="G229" s="6">
        <f t="shared" si="3"/>
        <v>3203.13</v>
      </c>
    </row>
    <row r="230" spans="1:7" x14ac:dyDescent="0.25">
      <c r="A230" s="6"/>
      <c r="B230" s="6" t="s">
        <v>43</v>
      </c>
      <c r="C230" s="6">
        <v>1740.9</v>
      </c>
      <c r="D230" s="6">
        <v>9343.73</v>
      </c>
      <c r="E230" s="6"/>
      <c r="F230" s="6"/>
      <c r="G230" s="6">
        <f t="shared" si="3"/>
        <v>11084.63</v>
      </c>
    </row>
    <row r="231" spans="1:7" x14ac:dyDescent="0.25">
      <c r="A231" s="6"/>
      <c r="B231" s="6"/>
      <c r="C231" s="6"/>
      <c r="D231" s="6">
        <v>48.19</v>
      </c>
      <c r="E231" s="6"/>
      <c r="F231" s="6"/>
      <c r="G231" s="6">
        <f t="shared" si="3"/>
        <v>48.19</v>
      </c>
    </row>
    <row r="232" spans="1:7" x14ac:dyDescent="0.25">
      <c r="A232" s="6"/>
      <c r="B232" s="6" t="s">
        <v>77</v>
      </c>
      <c r="C232" s="6"/>
      <c r="D232" s="6">
        <v>13500</v>
      </c>
      <c r="E232" s="6"/>
      <c r="F232" s="6"/>
      <c r="G232" s="6">
        <f t="shared" si="3"/>
        <v>13500</v>
      </c>
    </row>
    <row r="233" spans="1:7" x14ac:dyDescent="0.25">
      <c r="A233" s="5" t="s">
        <v>101</v>
      </c>
      <c r="B233" s="5"/>
      <c r="C233" s="5">
        <v>4053647.55</v>
      </c>
      <c r="D233" s="5">
        <v>5376371.8099999996</v>
      </c>
      <c r="E233" s="5"/>
      <c r="F233" s="5"/>
      <c r="G233" s="5">
        <f t="shared" si="3"/>
        <v>9430019.3599999994</v>
      </c>
    </row>
    <row r="234" spans="1:7" x14ac:dyDescent="0.25">
      <c r="A234" s="6"/>
      <c r="B234" s="6" t="s">
        <v>77</v>
      </c>
      <c r="C234" s="6">
        <v>130975.33</v>
      </c>
      <c r="D234" s="6">
        <v>282999.28999999998</v>
      </c>
      <c r="E234" s="6"/>
      <c r="F234" s="6"/>
      <c r="G234" s="6">
        <f t="shared" si="3"/>
        <v>413974.62</v>
      </c>
    </row>
    <row r="235" spans="1:7" x14ac:dyDescent="0.25">
      <c r="A235" s="6"/>
      <c r="B235" s="6" t="s">
        <v>43</v>
      </c>
      <c r="C235" s="6">
        <v>3090833.04</v>
      </c>
      <c r="D235" s="6">
        <v>3485586.01</v>
      </c>
      <c r="E235" s="6"/>
      <c r="F235" s="6"/>
      <c r="G235" s="6">
        <f t="shared" si="3"/>
        <v>6576419.0499999998</v>
      </c>
    </row>
    <row r="236" spans="1:7" x14ac:dyDescent="0.25">
      <c r="A236" s="6"/>
      <c r="B236" s="6" t="s">
        <v>102</v>
      </c>
      <c r="C236" s="6">
        <v>10499.81</v>
      </c>
      <c r="D236" s="6"/>
      <c r="E236" s="6"/>
      <c r="F236" s="6"/>
      <c r="G236" s="6">
        <f t="shared" si="3"/>
        <v>10499.81</v>
      </c>
    </row>
    <row r="237" spans="1:7" x14ac:dyDescent="0.25">
      <c r="A237" s="6"/>
      <c r="B237" s="6" t="s">
        <v>30</v>
      </c>
      <c r="C237" s="6">
        <v>233529.22</v>
      </c>
      <c r="D237" s="6">
        <v>85172</v>
      </c>
      <c r="E237" s="6"/>
      <c r="F237" s="6"/>
      <c r="G237" s="6">
        <f t="shared" si="3"/>
        <v>318701.21999999997</v>
      </c>
    </row>
    <row r="238" spans="1:7" x14ac:dyDescent="0.25">
      <c r="A238" s="6"/>
      <c r="B238" s="6" t="s">
        <v>27</v>
      </c>
      <c r="C238" s="6">
        <v>2898.24</v>
      </c>
      <c r="D238" s="6">
        <v>150314.17000000001</v>
      </c>
      <c r="E238" s="6"/>
      <c r="F238" s="6"/>
      <c r="G238" s="6">
        <f t="shared" si="3"/>
        <v>153212.41</v>
      </c>
    </row>
    <row r="239" spans="1:7" x14ac:dyDescent="0.25">
      <c r="A239" s="6"/>
      <c r="B239" s="6" t="s">
        <v>44</v>
      </c>
      <c r="C239" s="6">
        <v>485234.09</v>
      </c>
      <c r="D239" s="6">
        <v>802290.75</v>
      </c>
      <c r="E239" s="6"/>
      <c r="F239" s="6"/>
      <c r="G239" s="6">
        <f t="shared" si="3"/>
        <v>1287524.8400000001</v>
      </c>
    </row>
    <row r="240" spans="1:7" x14ac:dyDescent="0.25">
      <c r="A240" s="6"/>
      <c r="B240" s="6" t="s">
        <v>103</v>
      </c>
      <c r="C240" s="6">
        <v>58164</v>
      </c>
      <c r="D240" s="6">
        <v>55904</v>
      </c>
      <c r="E240" s="6"/>
      <c r="F240" s="6"/>
      <c r="G240" s="6">
        <f t="shared" si="3"/>
        <v>114068</v>
      </c>
    </row>
    <row r="241" spans="1:7" x14ac:dyDescent="0.25">
      <c r="A241" s="6"/>
      <c r="B241" s="6" t="s">
        <v>90</v>
      </c>
      <c r="C241" s="6">
        <v>28886.03</v>
      </c>
      <c r="D241" s="6">
        <v>513741.54</v>
      </c>
      <c r="E241" s="6"/>
      <c r="F241" s="6"/>
      <c r="G241" s="6">
        <f t="shared" si="3"/>
        <v>542627.56999999995</v>
      </c>
    </row>
    <row r="242" spans="1:7" x14ac:dyDescent="0.25">
      <c r="A242" s="6"/>
      <c r="B242" s="6" t="s">
        <v>23</v>
      </c>
      <c r="C242" s="6">
        <v>10780.59</v>
      </c>
      <c r="D242" s="6"/>
      <c r="E242" s="6"/>
      <c r="F242" s="6"/>
      <c r="G242" s="6">
        <f t="shared" si="3"/>
        <v>10780.59</v>
      </c>
    </row>
    <row r="243" spans="1:7" x14ac:dyDescent="0.25">
      <c r="A243" s="6"/>
      <c r="B243" s="6" t="s">
        <v>22</v>
      </c>
      <c r="C243" s="6">
        <v>1506.79</v>
      </c>
      <c r="D243" s="6"/>
      <c r="E243" s="6"/>
      <c r="F243" s="6"/>
      <c r="G243" s="6">
        <f t="shared" si="3"/>
        <v>1506.79</v>
      </c>
    </row>
    <row r="244" spans="1:7" x14ac:dyDescent="0.25">
      <c r="A244" s="6"/>
      <c r="B244" s="6"/>
      <c r="C244" s="6">
        <v>340.41</v>
      </c>
      <c r="D244" s="6">
        <v>364.05</v>
      </c>
      <c r="E244" s="6"/>
      <c r="F244" s="6"/>
      <c r="G244" s="6">
        <f t="shared" si="3"/>
        <v>704.46</v>
      </c>
    </row>
    <row r="245" spans="1:7" x14ac:dyDescent="0.25">
      <c r="A245" s="5" t="s">
        <v>104</v>
      </c>
      <c r="B245" s="5"/>
      <c r="C245" s="5">
        <v>4556182.5199999996</v>
      </c>
      <c r="D245" s="5">
        <v>4801334.96</v>
      </c>
      <c r="E245" s="5"/>
      <c r="F245" s="5"/>
      <c r="G245" s="5">
        <f t="shared" si="3"/>
        <v>9357517.4800000004</v>
      </c>
    </row>
    <row r="246" spans="1:7" x14ac:dyDescent="0.25">
      <c r="A246" s="6"/>
      <c r="B246" s="6" t="s">
        <v>77</v>
      </c>
      <c r="C246" s="6">
        <v>4556182.5199999996</v>
      </c>
      <c r="D246" s="6">
        <v>4801334.96</v>
      </c>
      <c r="E246" s="6"/>
      <c r="F246" s="6"/>
      <c r="G246" s="6">
        <f t="shared" si="3"/>
        <v>9357517.4800000004</v>
      </c>
    </row>
    <row r="247" spans="1:7" x14ac:dyDescent="0.25">
      <c r="A247" s="5" t="s">
        <v>105</v>
      </c>
      <c r="B247" s="5"/>
      <c r="C247" s="5">
        <v>206709.26</v>
      </c>
      <c r="D247" s="5">
        <v>230270.62</v>
      </c>
      <c r="E247" s="5"/>
      <c r="F247" s="5"/>
      <c r="G247" s="5">
        <f t="shared" si="3"/>
        <v>436979.88</v>
      </c>
    </row>
    <row r="248" spans="1:7" x14ac:dyDescent="0.25">
      <c r="A248" s="6"/>
      <c r="B248" s="6" t="s">
        <v>17</v>
      </c>
      <c r="C248" s="6">
        <v>63321.69</v>
      </c>
      <c r="D248" s="6"/>
      <c r="E248" s="6"/>
      <c r="F248" s="6"/>
      <c r="G248" s="6">
        <f t="shared" si="3"/>
        <v>63321.69</v>
      </c>
    </row>
    <row r="249" spans="1:7" x14ac:dyDescent="0.25">
      <c r="A249" s="6"/>
      <c r="B249" s="6" t="s">
        <v>23</v>
      </c>
      <c r="C249" s="6">
        <v>141288.01999999999</v>
      </c>
      <c r="D249" s="6">
        <v>230270.62</v>
      </c>
      <c r="E249" s="6"/>
      <c r="F249" s="6"/>
      <c r="G249" s="6">
        <f t="shared" si="3"/>
        <v>371558.64</v>
      </c>
    </row>
    <row r="250" spans="1:7" x14ac:dyDescent="0.25">
      <c r="A250" s="6"/>
      <c r="B250" s="6" t="s">
        <v>73</v>
      </c>
      <c r="C250" s="6">
        <v>2099.5500000000002</v>
      </c>
      <c r="D250" s="6"/>
      <c r="E250" s="6"/>
      <c r="F250" s="6"/>
      <c r="G250" s="6">
        <f t="shared" si="3"/>
        <v>2099.5500000000002</v>
      </c>
    </row>
    <row r="251" spans="1:7" x14ac:dyDescent="0.25">
      <c r="A251" s="5" t="s">
        <v>106</v>
      </c>
      <c r="B251" s="5"/>
      <c r="C251" s="5">
        <v>85326.8</v>
      </c>
      <c r="D251" s="5">
        <v>69594.679999999993</v>
      </c>
      <c r="E251" s="5"/>
      <c r="F251" s="5"/>
      <c r="G251" s="5">
        <f t="shared" si="3"/>
        <v>154921.47999999998</v>
      </c>
    </row>
    <row r="252" spans="1:7" x14ac:dyDescent="0.25">
      <c r="A252" s="6"/>
      <c r="B252" s="6" t="s">
        <v>23</v>
      </c>
      <c r="C252" s="6">
        <v>42595.58</v>
      </c>
      <c r="D252" s="6">
        <v>69394.679999999993</v>
      </c>
      <c r="E252" s="6"/>
      <c r="F252" s="6"/>
      <c r="G252" s="6">
        <f t="shared" si="3"/>
        <v>111990.26</v>
      </c>
    </row>
    <row r="253" spans="1:7" x14ac:dyDescent="0.25">
      <c r="A253" s="6"/>
      <c r="B253" s="6" t="s">
        <v>43</v>
      </c>
      <c r="C253" s="6">
        <v>42094</v>
      </c>
      <c r="D253" s="6">
        <v>200</v>
      </c>
      <c r="E253" s="6"/>
      <c r="F253" s="6"/>
      <c r="G253" s="6">
        <f t="shared" si="3"/>
        <v>42294</v>
      </c>
    </row>
    <row r="254" spans="1:7" x14ac:dyDescent="0.25">
      <c r="A254" s="6"/>
      <c r="B254" s="6" t="s">
        <v>17</v>
      </c>
      <c r="C254" s="6">
        <v>40</v>
      </c>
      <c r="D254" s="6"/>
      <c r="E254" s="6"/>
      <c r="F254" s="6"/>
      <c r="G254" s="6">
        <f t="shared" si="3"/>
        <v>40</v>
      </c>
    </row>
    <row r="255" spans="1:7" x14ac:dyDescent="0.25">
      <c r="A255" s="6"/>
      <c r="B255" s="6" t="s">
        <v>73</v>
      </c>
      <c r="C255" s="6">
        <v>597.22</v>
      </c>
      <c r="D255" s="6"/>
      <c r="E255" s="6"/>
      <c r="F255" s="6"/>
      <c r="G255" s="6">
        <f t="shared" si="3"/>
        <v>597.22</v>
      </c>
    </row>
    <row r="256" spans="1:7" x14ac:dyDescent="0.25">
      <c r="A256" s="5" t="s">
        <v>107</v>
      </c>
      <c r="B256" s="5"/>
      <c r="C256" s="5">
        <v>3073105.49</v>
      </c>
      <c r="D256" s="5">
        <v>4219120.74</v>
      </c>
      <c r="E256" s="5"/>
      <c r="F256" s="5"/>
      <c r="G256" s="5">
        <f t="shared" si="3"/>
        <v>7292226.2300000004</v>
      </c>
    </row>
    <row r="257" spans="1:7" x14ac:dyDescent="0.25">
      <c r="A257" s="6"/>
      <c r="B257" s="6" t="s">
        <v>43</v>
      </c>
      <c r="C257" s="6">
        <v>2488893.4300000002</v>
      </c>
      <c r="D257" s="6">
        <v>3614551.74</v>
      </c>
      <c r="E257" s="6"/>
      <c r="F257" s="6"/>
      <c r="G257" s="6">
        <f t="shared" si="3"/>
        <v>6103445.1699999999</v>
      </c>
    </row>
    <row r="258" spans="1:7" x14ac:dyDescent="0.25">
      <c r="A258" s="6"/>
      <c r="B258" s="6" t="s">
        <v>44</v>
      </c>
      <c r="C258" s="6">
        <v>584212.06000000006</v>
      </c>
      <c r="D258" s="6">
        <v>604569</v>
      </c>
      <c r="E258" s="6"/>
      <c r="F258" s="6"/>
      <c r="G258" s="6">
        <f t="shared" si="3"/>
        <v>1188781.06</v>
      </c>
    </row>
    <row r="259" spans="1:7" x14ac:dyDescent="0.25">
      <c r="A259" s="5" t="s">
        <v>108</v>
      </c>
      <c r="B259" s="5"/>
      <c r="C259" s="5">
        <v>249771.89</v>
      </c>
      <c r="D259" s="5">
        <v>126556.16</v>
      </c>
      <c r="E259" s="5"/>
      <c r="F259" s="5"/>
      <c r="G259" s="5">
        <f t="shared" si="3"/>
        <v>376328.05000000005</v>
      </c>
    </row>
    <row r="260" spans="1:7" x14ac:dyDescent="0.25">
      <c r="A260" s="6"/>
      <c r="B260" s="6" t="s">
        <v>66</v>
      </c>
      <c r="C260" s="6">
        <v>87406.75</v>
      </c>
      <c r="D260" s="6"/>
      <c r="E260" s="6"/>
      <c r="F260" s="6"/>
      <c r="G260" s="6">
        <f t="shared" si="3"/>
        <v>87406.75</v>
      </c>
    </row>
    <row r="261" spans="1:7" x14ac:dyDescent="0.25">
      <c r="A261" s="6"/>
      <c r="B261" s="6" t="s">
        <v>23</v>
      </c>
      <c r="C261" s="6">
        <v>90525</v>
      </c>
      <c r="D261" s="6">
        <v>90525</v>
      </c>
      <c r="E261" s="6"/>
      <c r="F261" s="6"/>
      <c r="G261" s="6">
        <f t="shared" si="3"/>
        <v>181050</v>
      </c>
    </row>
    <row r="262" spans="1:7" x14ac:dyDescent="0.25">
      <c r="A262" s="6"/>
      <c r="B262" s="6" t="s">
        <v>44</v>
      </c>
      <c r="C262" s="6">
        <v>26661.74</v>
      </c>
      <c r="D262" s="6">
        <v>2416.46</v>
      </c>
      <c r="E262" s="6"/>
      <c r="F262" s="6"/>
      <c r="G262" s="6">
        <f t="shared" si="3"/>
        <v>29078.2</v>
      </c>
    </row>
    <row r="263" spans="1:7" x14ac:dyDescent="0.25">
      <c r="A263" s="6"/>
      <c r="B263" s="6" t="s">
        <v>43</v>
      </c>
      <c r="C263" s="6">
        <v>45178.400000000001</v>
      </c>
      <c r="D263" s="6">
        <v>33614.699999999997</v>
      </c>
      <c r="E263" s="6"/>
      <c r="F263" s="6"/>
      <c r="G263" s="6">
        <f t="shared" si="3"/>
        <v>78793.100000000006</v>
      </c>
    </row>
    <row r="264" spans="1:7" x14ac:dyDescent="0.25">
      <c r="A264" s="5" t="s">
        <v>109</v>
      </c>
      <c r="B264" s="5"/>
      <c r="C264" s="5">
        <v>35446.959999999999</v>
      </c>
      <c r="D264" s="5">
        <v>26518.18</v>
      </c>
      <c r="E264" s="5"/>
      <c r="F264" s="5"/>
      <c r="G264" s="5">
        <f t="shared" si="3"/>
        <v>61965.14</v>
      </c>
    </row>
    <row r="265" spans="1:7" x14ac:dyDescent="0.25">
      <c r="A265" s="6"/>
      <c r="B265" s="6" t="s">
        <v>43</v>
      </c>
      <c r="C265" s="6">
        <v>28096.799999999999</v>
      </c>
      <c r="D265" s="6">
        <v>23181.48</v>
      </c>
      <c r="E265" s="6"/>
      <c r="F265" s="6"/>
      <c r="G265" s="6">
        <f t="shared" si="3"/>
        <v>51278.28</v>
      </c>
    </row>
    <row r="266" spans="1:7" x14ac:dyDescent="0.25">
      <c r="A266" s="6"/>
      <c r="B266" s="6" t="s">
        <v>44</v>
      </c>
      <c r="C266" s="6">
        <v>7350.16</v>
      </c>
      <c r="D266" s="6">
        <v>3336.7</v>
      </c>
      <c r="E266" s="6"/>
      <c r="F266" s="6"/>
      <c r="G266" s="6">
        <f t="shared" si="3"/>
        <v>10686.86</v>
      </c>
    </row>
    <row r="267" spans="1:7" x14ac:dyDescent="0.25">
      <c r="A267" s="5" t="s">
        <v>110</v>
      </c>
      <c r="B267" s="5"/>
      <c r="C267" s="5"/>
      <c r="D267" s="5">
        <v>147972.62</v>
      </c>
      <c r="E267" s="5"/>
      <c r="F267" s="5"/>
      <c r="G267" s="5">
        <f t="shared" si="3"/>
        <v>147972.62</v>
      </c>
    </row>
    <row r="268" spans="1:7" x14ac:dyDescent="0.25">
      <c r="A268" s="6"/>
      <c r="B268" s="6" t="s">
        <v>111</v>
      </c>
      <c r="C268" s="6"/>
      <c r="D268" s="6">
        <v>147972.62</v>
      </c>
      <c r="E268" s="6"/>
      <c r="F268" s="6"/>
      <c r="G268" s="6">
        <f t="shared" si="3"/>
        <v>147972.62</v>
      </c>
    </row>
    <row r="269" spans="1:7" x14ac:dyDescent="0.25">
      <c r="A269" s="5" t="s">
        <v>112</v>
      </c>
      <c r="B269" s="5"/>
      <c r="C269" s="5">
        <v>40523.910000000003</v>
      </c>
      <c r="D269" s="5">
        <v>32697.83</v>
      </c>
      <c r="E269" s="5"/>
      <c r="F269" s="5"/>
      <c r="G269" s="5">
        <f t="shared" si="3"/>
        <v>73221.740000000005</v>
      </c>
    </row>
    <row r="270" spans="1:7" x14ac:dyDescent="0.25">
      <c r="A270" s="6"/>
      <c r="B270" s="6" t="s">
        <v>43</v>
      </c>
      <c r="C270" s="6">
        <v>39761.160000000003</v>
      </c>
      <c r="D270" s="6">
        <v>27825.72</v>
      </c>
      <c r="E270" s="6"/>
      <c r="F270" s="6"/>
      <c r="G270" s="6">
        <f t="shared" si="3"/>
        <v>67586.880000000005</v>
      </c>
    </row>
    <row r="271" spans="1:7" x14ac:dyDescent="0.25">
      <c r="A271" s="6"/>
      <c r="B271" s="6"/>
      <c r="C271" s="6">
        <v>1.55</v>
      </c>
      <c r="D271" s="6">
        <v>5.65</v>
      </c>
      <c r="E271" s="6"/>
      <c r="F271" s="6"/>
      <c r="G271" s="6">
        <f t="shared" si="3"/>
        <v>7.2</v>
      </c>
    </row>
    <row r="272" spans="1:7" x14ac:dyDescent="0.25">
      <c r="A272" s="6"/>
      <c r="B272" s="6" t="s">
        <v>44</v>
      </c>
      <c r="C272" s="6">
        <v>739.2</v>
      </c>
      <c r="D272" s="6"/>
      <c r="E272" s="6"/>
      <c r="F272" s="6"/>
      <c r="G272" s="6">
        <f t="shared" ref="G272:G335" si="4">C272+D272+E272+F272</f>
        <v>739.2</v>
      </c>
    </row>
    <row r="273" spans="1:7" x14ac:dyDescent="0.25">
      <c r="A273" s="6"/>
      <c r="B273" s="6" t="s">
        <v>23</v>
      </c>
      <c r="C273" s="6">
        <v>22</v>
      </c>
      <c r="D273" s="6"/>
      <c r="E273" s="6"/>
      <c r="F273" s="6"/>
      <c r="G273" s="6">
        <f t="shared" si="4"/>
        <v>22</v>
      </c>
    </row>
    <row r="274" spans="1:7" x14ac:dyDescent="0.25">
      <c r="A274" s="6"/>
      <c r="B274" s="6" t="s">
        <v>18</v>
      </c>
      <c r="C274" s="6"/>
      <c r="D274" s="6">
        <v>4866.46</v>
      </c>
      <c r="E274" s="6"/>
      <c r="F274" s="6"/>
      <c r="G274" s="6">
        <f t="shared" si="4"/>
        <v>4866.46</v>
      </c>
    </row>
    <row r="275" spans="1:7" x14ac:dyDescent="0.25">
      <c r="A275" s="5" t="s">
        <v>113</v>
      </c>
      <c r="B275" s="5"/>
      <c r="C275" s="5">
        <v>6381521.5099999998</v>
      </c>
      <c r="D275" s="5">
        <v>5645155.2999999998</v>
      </c>
      <c r="E275" s="5"/>
      <c r="F275" s="5"/>
      <c r="G275" s="5">
        <f t="shared" si="4"/>
        <v>12026676.809999999</v>
      </c>
    </row>
    <row r="276" spans="1:7" x14ac:dyDescent="0.25">
      <c r="A276" s="6"/>
      <c r="B276" s="6" t="s">
        <v>114</v>
      </c>
      <c r="C276" s="6">
        <v>6381521.5099999998</v>
      </c>
      <c r="D276" s="6">
        <v>5641142.2999999998</v>
      </c>
      <c r="E276" s="6"/>
      <c r="F276" s="6"/>
      <c r="G276" s="6">
        <f t="shared" si="4"/>
        <v>12022663.809999999</v>
      </c>
    </row>
    <row r="277" spans="1:7" x14ac:dyDescent="0.25">
      <c r="A277" s="6"/>
      <c r="B277" s="6" t="s">
        <v>17</v>
      </c>
      <c r="C277" s="6"/>
      <c r="D277" s="6">
        <v>4013</v>
      </c>
      <c r="E277" s="6"/>
      <c r="F277" s="6"/>
      <c r="G277" s="6">
        <f t="shared" si="4"/>
        <v>4013</v>
      </c>
    </row>
    <row r="278" spans="1:7" x14ac:dyDescent="0.25">
      <c r="A278" s="5" t="s">
        <v>115</v>
      </c>
      <c r="B278" s="5"/>
      <c r="C278" s="5"/>
      <c r="D278" s="5">
        <v>32693.8</v>
      </c>
      <c r="E278" s="5"/>
      <c r="F278" s="5"/>
      <c r="G278" s="5">
        <f t="shared" si="4"/>
        <v>32693.8</v>
      </c>
    </row>
    <row r="279" spans="1:7" x14ac:dyDescent="0.25">
      <c r="A279" s="6"/>
      <c r="B279" s="6" t="s">
        <v>116</v>
      </c>
      <c r="C279" s="6"/>
      <c r="D279" s="6">
        <v>32693.8</v>
      </c>
      <c r="E279" s="6"/>
      <c r="F279" s="6"/>
      <c r="G279" s="6">
        <f t="shared" si="4"/>
        <v>32693.8</v>
      </c>
    </row>
    <row r="280" spans="1:7" x14ac:dyDescent="0.25">
      <c r="A280" s="5" t="s">
        <v>117</v>
      </c>
      <c r="B280" s="5"/>
      <c r="C280" s="5">
        <v>398066.79</v>
      </c>
      <c r="D280" s="5">
        <v>466278.58</v>
      </c>
      <c r="E280" s="5"/>
      <c r="F280" s="5"/>
      <c r="G280" s="5">
        <f t="shared" si="4"/>
        <v>864345.37</v>
      </c>
    </row>
    <row r="281" spans="1:7" x14ac:dyDescent="0.25">
      <c r="A281" s="6"/>
      <c r="B281" s="6" t="s">
        <v>44</v>
      </c>
      <c r="C281" s="6">
        <v>398066.79</v>
      </c>
      <c r="D281" s="6">
        <v>466278.58</v>
      </c>
      <c r="E281" s="6"/>
      <c r="F281" s="6"/>
      <c r="G281" s="6">
        <f t="shared" si="4"/>
        <v>864345.37</v>
      </c>
    </row>
    <row r="282" spans="1:7" x14ac:dyDescent="0.25">
      <c r="A282" s="5" t="s">
        <v>118</v>
      </c>
      <c r="B282" s="5"/>
      <c r="C282" s="5">
        <v>41979.27</v>
      </c>
      <c r="D282" s="5">
        <v>621909.56999999995</v>
      </c>
      <c r="E282" s="5"/>
      <c r="F282" s="5"/>
      <c r="G282" s="5">
        <f t="shared" si="4"/>
        <v>663888.84</v>
      </c>
    </row>
    <row r="283" spans="1:7" x14ac:dyDescent="0.25">
      <c r="A283" s="6"/>
      <c r="B283" s="6" t="s">
        <v>43</v>
      </c>
      <c r="C283" s="6">
        <v>1153.94</v>
      </c>
      <c r="D283" s="6">
        <v>239.38</v>
      </c>
      <c r="E283" s="6"/>
      <c r="F283" s="6"/>
      <c r="G283" s="6">
        <f t="shared" si="4"/>
        <v>1393.3200000000002</v>
      </c>
    </row>
    <row r="284" spans="1:7" x14ac:dyDescent="0.25">
      <c r="A284" s="6"/>
      <c r="B284" s="6" t="s">
        <v>17</v>
      </c>
      <c r="C284" s="6">
        <v>34</v>
      </c>
      <c r="D284" s="6">
        <v>60</v>
      </c>
      <c r="E284" s="6"/>
      <c r="F284" s="6"/>
      <c r="G284" s="6">
        <f t="shared" si="4"/>
        <v>94</v>
      </c>
    </row>
    <row r="285" spans="1:7" x14ac:dyDescent="0.25">
      <c r="A285" s="6"/>
      <c r="B285" s="6" t="s">
        <v>30</v>
      </c>
      <c r="C285" s="6">
        <v>28</v>
      </c>
      <c r="D285" s="6">
        <v>78</v>
      </c>
      <c r="E285" s="6"/>
      <c r="F285" s="6"/>
      <c r="G285" s="6">
        <f t="shared" si="4"/>
        <v>106</v>
      </c>
    </row>
    <row r="286" spans="1:7" x14ac:dyDescent="0.25">
      <c r="A286" s="6"/>
      <c r="B286" s="6" t="s">
        <v>66</v>
      </c>
      <c r="C286" s="6">
        <v>4</v>
      </c>
      <c r="D286" s="6">
        <v>14</v>
      </c>
      <c r="E286" s="6"/>
      <c r="F286" s="6"/>
      <c r="G286" s="6">
        <f t="shared" si="4"/>
        <v>18</v>
      </c>
    </row>
    <row r="287" spans="1:7" x14ac:dyDescent="0.25">
      <c r="A287" s="6"/>
      <c r="B287" s="6" t="s">
        <v>77</v>
      </c>
      <c r="C287" s="6">
        <v>208</v>
      </c>
      <c r="D287" s="6">
        <v>58</v>
      </c>
      <c r="E287" s="6"/>
      <c r="F287" s="6"/>
      <c r="G287" s="6">
        <f t="shared" si="4"/>
        <v>266</v>
      </c>
    </row>
    <row r="288" spans="1:7" x14ac:dyDescent="0.25">
      <c r="A288" s="6"/>
      <c r="B288" s="6" t="s">
        <v>23</v>
      </c>
      <c r="C288" s="6">
        <v>8</v>
      </c>
      <c r="D288" s="6">
        <v>10</v>
      </c>
      <c r="E288" s="6"/>
      <c r="F288" s="6"/>
      <c r="G288" s="6">
        <f t="shared" si="4"/>
        <v>18</v>
      </c>
    </row>
    <row r="289" spans="1:7" x14ac:dyDescent="0.25">
      <c r="A289" s="6"/>
      <c r="B289" s="6" t="s">
        <v>102</v>
      </c>
      <c r="C289" s="6">
        <v>2</v>
      </c>
      <c r="D289" s="6"/>
      <c r="E289" s="6"/>
      <c r="F289" s="6"/>
      <c r="G289" s="6">
        <f t="shared" si="4"/>
        <v>2</v>
      </c>
    </row>
    <row r="290" spans="1:7" x14ac:dyDescent="0.25">
      <c r="A290" s="6"/>
      <c r="B290" s="6" t="s">
        <v>65</v>
      </c>
      <c r="C290" s="6">
        <v>8</v>
      </c>
      <c r="D290" s="6">
        <v>8</v>
      </c>
      <c r="E290" s="6"/>
      <c r="F290" s="6"/>
      <c r="G290" s="6">
        <f t="shared" si="4"/>
        <v>16</v>
      </c>
    </row>
    <row r="291" spans="1:7" x14ac:dyDescent="0.25">
      <c r="A291" s="6"/>
      <c r="B291" s="6" t="s">
        <v>73</v>
      </c>
      <c r="C291" s="6"/>
      <c r="D291" s="6">
        <v>6</v>
      </c>
      <c r="E291" s="6"/>
      <c r="F291" s="6"/>
      <c r="G291" s="6">
        <f t="shared" si="4"/>
        <v>6</v>
      </c>
    </row>
    <row r="292" spans="1:7" x14ac:dyDescent="0.25">
      <c r="A292" s="6"/>
      <c r="B292" s="6"/>
      <c r="C292" s="6">
        <v>100</v>
      </c>
      <c r="D292" s="6"/>
      <c r="E292" s="6"/>
      <c r="F292" s="6"/>
      <c r="G292" s="6">
        <f t="shared" si="4"/>
        <v>100</v>
      </c>
    </row>
    <row r="293" spans="1:7" x14ac:dyDescent="0.25">
      <c r="A293" s="6"/>
      <c r="B293" s="6" t="s">
        <v>26</v>
      </c>
      <c r="C293" s="6"/>
      <c r="D293" s="6">
        <v>581.53</v>
      </c>
      <c r="E293" s="6"/>
      <c r="F293" s="6"/>
      <c r="G293" s="6">
        <f t="shared" si="4"/>
        <v>581.53</v>
      </c>
    </row>
    <row r="294" spans="1:7" x14ac:dyDescent="0.25">
      <c r="A294" s="6"/>
      <c r="B294" s="6" t="s">
        <v>119</v>
      </c>
      <c r="C294" s="6">
        <v>40433.33</v>
      </c>
      <c r="D294" s="6">
        <v>67964.66</v>
      </c>
      <c r="E294" s="6"/>
      <c r="F294" s="6"/>
      <c r="G294" s="6">
        <f t="shared" si="4"/>
        <v>108397.99</v>
      </c>
    </row>
    <row r="295" spans="1:7" x14ac:dyDescent="0.25">
      <c r="A295" s="6"/>
      <c r="B295" s="6" t="s">
        <v>62</v>
      </c>
      <c r="C295" s="6"/>
      <c r="D295" s="6">
        <v>4</v>
      </c>
      <c r="E295" s="6"/>
      <c r="F295" s="6"/>
      <c r="G295" s="6">
        <f t="shared" si="4"/>
        <v>4</v>
      </c>
    </row>
    <row r="296" spans="1:7" x14ac:dyDescent="0.25">
      <c r="A296" s="6"/>
      <c r="B296" s="6" t="s">
        <v>120</v>
      </c>
      <c r="C296" s="6"/>
      <c r="D296" s="6">
        <v>7566</v>
      </c>
      <c r="E296" s="6"/>
      <c r="F296" s="6"/>
      <c r="G296" s="6">
        <f t="shared" si="4"/>
        <v>7566</v>
      </c>
    </row>
    <row r="297" spans="1:7" x14ac:dyDescent="0.25">
      <c r="A297" s="6"/>
      <c r="B297" s="6" t="s">
        <v>25</v>
      </c>
      <c r="C297" s="6"/>
      <c r="D297" s="6">
        <v>545320</v>
      </c>
      <c r="E297" s="6"/>
      <c r="F297" s="6"/>
      <c r="G297" s="6">
        <f t="shared" si="4"/>
        <v>545320</v>
      </c>
    </row>
    <row r="298" spans="1:7" x14ac:dyDescent="0.25">
      <c r="A298" s="5" t="s">
        <v>121</v>
      </c>
      <c r="B298" s="5"/>
      <c r="C298" s="5">
        <v>110046.98</v>
      </c>
      <c r="D298" s="5">
        <v>94917.26</v>
      </c>
      <c r="E298" s="5"/>
      <c r="F298" s="5"/>
      <c r="G298" s="5">
        <f t="shared" si="4"/>
        <v>204964.24</v>
      </c>
    </row>
    <row r="299" spans="1:7" x14ac:dyDescent="0.25">
      <c r="A299" s="6"/>
      <c r="B299" s="6" t="s">
        <v>30</v>
      </c>
      <c r="C299" s="6">
        <v>7991.85</v>
      </c>
      <c r="D299" s="6">
        <v>7991.85</v>
      </c>
      <c r="E299" s="6"/>
      <c r="F299" s="6"/>
      <c r="G299" s="6">
        <f t="shared" si="4"/>
        <v>15983.7</v>
      </c>
    </row>
    <row r="300" spans="1:7" x14ac:dyDescent="0.25">
      <c r="A300" s="6"/>
      <c r="B300" s="6" t="s">
        <v>92</v>
      </c>
      <c r="C300" s="6">
        <v>75497.53</v>
      </c>
      <c r="D300" s="6">
        <v>76395.990000000005</v>
      </c>
      <c r="E300" s="6"/>
      <c r="F300" s="6"/>
      <c r="G300" s="6">
        <f t="shared" si="4"/>
        <v>151893.52000000002</v>
      </c>
    </row>
    <row r="301" spans="1:7" x14ac:dyDescent="0.25">
      <c r="A301" s="6"/>
      <c r="B301" s="6" t="s">
        <v>77</v>
      </c>
      <c r="C301" s="6">
        <v>6972</v>
      </c>
      <c r="D301" s="6">
        <v>10458</v>
      </c>
      <c r="E301" s="6"/>
      <c r="F301" s="6"/>
      <c r="G301" s="6">
        <f t="shared" si="4"/>
        <v>17430</v>
      </c>
    </row>
    <row r="302" spans="1:7" x14ac:dyDescent="0.25">
      <c r="A302" s="6"/>
      <c r="B302" s="6" t="s">
        <v>114</v>
      </c>
      <c r="C302" s="6">
        <v>1912.5</v>
      </c>
      <c r="D302" s="6"/>
      <c r="E302" s="6"/>
      <c r="F302" s="6"/>
      <c r="G302" s="6">
        <f t="shared" si="4"/>
        <v>1912.5</v>
      </c>
    </row>
    <row r="303" spans="1:7" x14ac:dyDescent="0.25">
      <c r="A303" s="6"/>
      <c r="B303" s="6" t="s">
        <v>27</v>
      </c>
      <c r="C303" s="6">
        <v>17673.099999999999</v>
      </c>
      <c r="D303" s="6"/>
      <c r="E303" s="6"/>
      <c r="F303" s="6"/>
      <c r="G303" s="6">
        <f t="shared" si="4"/>
        <v>17673.099999999999</v>
      </c>
    </row>
    <row r="304" spans="1:7" x14ac:dyDescent="0.25">
      <c r="A304" s="6"/>
      <c r="B304" s="6" t="s">
        <v>122</v>
      </c>
      <c r="C304" s="6"/>
      <c r="D304" s="6">
        <v>71.42</v>
      </c>
      <c r="E304" s="6"/>
      <c r="F304" s="6"/>
      <c r="G304" s="6">
        <f t="shared" si="4"/>
        <v>71.42</v>
      </c>
    </row>
    <row r="305" spans="1:7" x14ac:dyDescent="0.25">
      <c r="A305" s="5" t="s">
        <v>123</v>
      </c>
      <c r="B305" s="5"/>
      <c r="C305" s="5">
        <v>54090.46</v>
      </c>
      <c r="D305" s="5">
        <v>8570.73</v>
      </c>
      <c r="E305" s="5"/>
      <c r="F305" s="5"/>
      <c r="G305" s="5">
        <f t="shared" si="4"/>
        <v>62661.19</v>
      </c>
    </row>
    <row r="306" spans="1:7" x14ac:dyDescent="0.25">
      <c r="A306" s="6"/>
      <c r="B306" s="6" t="s">
        <v>43</v>
      </c>
      <c r="C306" s="6">
        <v>14688</v>
      </c>
      <c r="D306" s="6">
        <v>2700</v>
      </c>
      <c r="E306" s="6"/>
      <c r="F306" s="6"/>
      <c r="G306" s="6">
        <f t="shared" si="4"/>
        <v>17388</v>
      </c>
    </row>
    <row r="307" spans="1:7" x14ac:dyDescent="0.25">
      <c r="A307" s="6"/>
      <c r="B307" s="6" t="s">
        <v>32</v>
      </c>
      <c r="C307" s="6">
        <v>87.75</v>
      </c>
      <c r="D307" s="6">
        <v>90.16</v>
      </c>
      <c r="E307" s="6"/>
      <c r="F307" s="6"/>
      <c r="G307" s="6">
        <f t="shared" si="4"/>
        <v>177.91</v>
      </c>
    </row>
    <row r="308" spans="1:7" x14ac:dyDescent="0.25">
      <c r="A308" s="6"/>
      <c r="B308" s="6" t="s">
        <v>122</v>
      </c>
      <c r="C308" s="6">
        <v>39314.71</v>
      </c>
      <c r="D308" s="6">
        <v>5780.57</v>
      </c>
      <c r="E308" s="6"/>
      <c r="F308" s="6"/>
      <c r="G308" s="6">
        <f t="shared" si="4"/>
        <v>45095.28</v>
      </c>
    </row>
    <row r="309" spans="1:7" x14ac:dyDescent="0.25">
      <c r="A309" s="5" t="s">
        <v>124</v>
      </c>
      <c r="B309" s="5"/>
      <c r="C309" s="5">
        <v>671851.42</v>
      </c>
      <c r="D309" s="5">
        <v>761109.58</v>
      </c>
      <c r="E309" s="5"/>
      <c r="F309" s="5"/>
      <c r="G309" s="5">
        <f t="shared" si="4"/>
        <v>1432961</v>
      </c>
    </row>
    <row r="310" spans="1:7" x14ac:dyDescent="0.25">
      <c r="A310" s="6"/>
      <c r="B310" s="6" t="s">
        <v>122</v>
      </c>
      <c r="C310" s="6">
        <v>671851.42</v>
      </c>
      <c r="D310" s="6">
        <v>761109.58</v>
      </c>
      <c r="E310" s="6"/>
      <c r="F310" s="6"/>
      <c r="G310" s="6">
        <f t="shared" si="4"/>
        <v>1432961</v>
      </c>
    </row>
    <row r="311" spans="1:7" x14ac:dyDescent="0.25">
      <c r="A311" s="5" t="s">
        <v>125</v>
      </c>
      <c r="B311" s="5"/>
      <c r="C311" s="5">
        <v>66254.5</v>
      </c>
      <c r="D311" s="5">
        <v>60829.84</v>
      </c>
      <c r="E311" s="5"/>
      <c r="F311" s="5"/>
      <c r="G311" s="5">
        <f t="shared" si="4"/>
        <v>127084.34</v>
      </c>
    </row>
    <row r="312" spans="1:7" x14ac:dyDescent="0.25">
      <c r="A312" s="6"/>
      <c r="B312" s="6" t="s">
        <v>32</v>
      </c>
      <c r="C312" s="6">
        <v>66254.5</v>
      </c>
      <c r="D312" s="6">
        <v>60829.84</v>
      </c>
      <c r="E312" s="6"/>
      <c r="F312" s="6"/>
      <c r="G312" s="6">
        <f t="shared" si="4"/>
        <v>127084.34</v>
      </c>
    </row>
    <row r="313" spans="1:7" x14ac:dyDescent="0.25">
      <c r="A313" s="5" t="s">
        <v>126</v>
      </c>
      <c r="B313" s="5"/>
      <c r="C313" s="5">
        <v>6410.96</v>
      </c>
      <c r="D313" s="5">
        <v>1254.82</v>
      </c>
      <c r="E313" s="5"/>
      <c r="F313" s="5"/>
      <c r="G313" s="5">
        <f t="shared" si="4"/>
        <v>7665.78</v>
      </c>
    </row>
    <row r="314" spans="1:7" x14ac:dyDescent="0.25">
      <c r="A314" s="6"/>
      <c r="B314" s="6" t="s">
        <v>22</v>
      </c>
      <c r="C314" s="6">
        <v>4882.1899999999996</v>
      </c>
      <c r="D314" s="6">
        <v>1254.82</v>
      </c>
      <c r="E314" s="6"/>
      <c r="F314" s="6"/>
      <c r="G314" s="6">
        <f t="shared" si="4"/>
        <v>6137.0099999999993</v>
      </c>
    </row>
    <row r="315" spans="1:7" x14ac:dyDescent="0.25">
      <c r="A315" s="6"/>
      <c r="B315" s="6" t="s">
        <v>36</v>
      </c>
      <c r="C315" s="6">
        <v>1528.77</v>
      </c>
      <c r="D315" s="6"/>
      <c r="E315" s="6"/>
      <c r="F315" s="6"/>
      <c r="G315" s="6">
        <f t="shared" si="4"/>
        <v>1528.77</v>
      </c>
    </row>
    <row r="316" spans="1:7" x14ac:dyDescent="0.25">
      <c r="A316" s="5" t="s">
        <v>127</v>
      </c>
      <c r="B316" s="5"/>
      <c r="C316" s="5">
        <v>9312.31</v>
      </c>
      <c r="D316" s="5">
        <v>9250.75</v>
      </c>
      <c r="E316" s="5"/>
      <c r="F316" s="5"/>
      <c r="G316" s="5">
        <f t="shared" si="4"/>
        <v>18563.059999999998</v>
      </c>
    </row>
    <row r="317" spans="1:7" x14ac:dyDescent="0.25">
      <c r="A317" s="6"/>
      <c r="B317" s="6" t="s">
        <v>30</v>
      </c>
      <c r="C317" s="6">
        <v>4561.05</v>
      </c>
      <c r="D317" s="6">
        <v>4559.74</v>
      </c>
      <c r="E317" s="6"/>
      <c r="F317" s="6"/>
      <c r="G317" s="6">
        <f t="shared" si="4"/>
        <v>9120.7900000000009</v>
      </c>
    </row>
    <row r="318" spans="1:7" x14ac:dyDescent="0.25">
      <c r="A318" s="6"/>
      <c r="B318" s="6" t="s">
        <v>22</v>
      </c>
      <c r="C318" s="6">
        <v>2009.32</v>
      </c>
      <c r="D318" s="6">
        <v>579.05999999999995</v>
      </c>
      <c r="E318" s="6"/>
      <c r="F318" s="6"/>
      <c r="G318" s="6">
        <f t="shared" si="4"/>
        <v>2588.38</v>
      </c>
    </row>
    <row r="319" spans="1:7" x14ac:dyDescent="0.25">
      <c r="A319" s="6"/>
      <c r="B319" s="6" t="s">
        <v>77</v>
      </c>
      <c r="C319" s="6">
        <v>2741.94</v>
      </c>
      <c r="D319" s="6">
        <v>4111.95</v>
      </c>
      <c r="E319" s="6"/>
      <c r="F319" s="6"/>
      <c r="G319" s="6">
        <f t="shared" si="4"/>
        <v>6853.8899999999994</v>
      </c>
    </row>
    <row r="320" spans="1:7" x14ac:dyDescent="0.25">
      <c r="A320" s="5" t="s">
        <v>128</v>
      </c>
      <c r="B320" s="5"/>
      <c r="C320" s="5">
        <v>1116903.97</v>
      </c>
      <c r="D320" s="5">
        <v>1838436.55</v>
      </c>
      <c r="E320" s="5"/>
      <c r="F320" s="5"/>
      <c r="G320" s="5">
        <f t="shared" si="4"/>
        <v>2955340.52</v>
      </c>
    </row>
    <row r="321" spans="1:7" x14ac:dyDescent="0.25">
      <c r="A321" s="6"/>
      <c r="B321" s="6" t="s">
        <v>23</v>
      </c>
      <c r="C321" s="6">
        <v>1017618.92</v>
      </c>
      <c r="D321" s="6">
        <v>1814941.85</v>
      </c>
      <c r="E321" s="6"/>
      <c r="F321" s="6"/>
      <c r="G321" s="6">
        <f t="shared" si="4"/>
        <v>2832560.77</v>
      </c>
    </row>
    <row r="322" spans="1:7" x14ac:dyDescent="0.25">
      <c r="A322" s="6"/>
      <c r="B322" s="6" t="s">
        <v>17</v>
      </c>
      <c r="C322" s="6">
        <v>82502</v>
      </c>
      <c r="D322" s="6"/>
      <c r="E322" s="6"/>
      <c r="F322" s="6"/>
      <c r="G322" s="6">
        <f t="shared" si="4"/>
        <v>82502</v>
      </c>
    </row>
    <row r="323" spans="1:7" x14ac:dyDescent="0.25">
      <c r="A323" s="6"/>
      <c r="B323" s="6" t="s">
        <v>44</v>
      </c>
      <c r="C323" s="6">
        <v>40.479999999999997</v>
      </c>
      <c r="D323" s="6">
        <v>828.96</v>
      </c>
      <c r="E323" s="6"/>
      <c r="F323" s="6"/>
      <c r="G323" s="6">
        <f t="shared" si="4"/>
        <v>869.44</v>
      </c>
    </row>
    <row r="324" spans="1:7" x14ac:dyDescent="0.25">
      <c r="A324" s="6"/>
      <c r="B324" s="6" t="s">
        <v>43</v>
      </c>
      <c r="C324" s="6">
        <v>16393.79</v>
      </c>
      <c r="D324" s="6">
        <v>9462.7000000000007</v>
      </c>
      <c r="E324" s="6"/>
      <c r="F324" s="6"/>
      <c r="G324" s="6">
        <f t="shared" si="4"/>
        <v>25856.49</v>
      </c>
    </row>
    <row r="325" spans="1:7" x14ac:dyDescent="0.25">
      <c r="A325" s="6"/>
      <c r="B325" s="6" t="s">
        <v>27</v>
      </c>
      <c r="C325" s="6">
        <v>348.78</v>
      </c>
      <c r="D325" s="6">
        <v>10203.040000000001</v>
      </c>
      <c r="E325" s="6"/>
      <c r="F325" s="6"/>
      <c r="G325" s="6">
        <f t="shared" si="4"/>
        <v>10551.820000000002</v>
      </c>
    </row>
    <row r="326" spans="1:7" x14ac:dyDescent="0.25">
      <c r="A326" s="6"/>
      <c r="B326" s="6" t="s">
        <v>30</v>
      </c>
      <c r="C326" s="6"/>
      <c r="D326" s="6">
        <v>3000</v>
      </c>
      <c r="E326" s="6"/>
      <c r="F326" s="6"/>
      <c r="G326" s="6">
        <f t="shared" si="4"/>
        <v>3000</v>
      </c>
    </row>
    <row r="327" spans="1:7" x14ac:dyDescent="0.25">
      <c r="A327" s="5" t="s">
        <v>129</v>
      </c>
      <c r="B327" s="5"/>
      <c r="C327" s="5">
        <v>100901.67</v>
      </c>
      <c r="D327" s="5">
        <v>82800.759999999995</v>
      </c>
      <c r="E327" s="5"/>
      <c r="F327" s="5"/>
      <c r="G327" s="5">
        <f t="shared" si="4"/>
        <v>183702.43</v>
      </c>
    </row>
    <row r="328" spans="1:7" x14ac:dyDescent="0.25">
      <c r="A328" s="6"/>
      <c r="B328" s="6" t="s">
        <v>25</v>
      </c>
      <c r="C328" s="6">
        <v>12.38</v>
      </c>
      <c r="D328" s="6">
        <v>516</v>
      </c>
      <c r="E328" s="6"/>
      <c r="F328" s="6"/>
      <c r="G328" s="6">
        <f t="shared" si="4"/>
        <v>528.38</v>
      </c>
    </row>
    <row r="329" spans="1:7" x14ac:dyDescent="0.25">
      <c r="A329" s="6"/>
      <c r="B329" s="6" t="s">
        <v>23</v>
      </c>
      <c r="C329" s="6">
        <v>13390.4</v>
      </c>
      <c r="D329" s="6">
        <v>11361.14</v>
      </c>
      <c r="E329" s="6"/>
      <c r="F329" s="6"/>
      <c r="G329" s="6">
        <f t="shared" si="4"/>
        <v>24751.54</v>
      </c>
    </row>
    <row r="330" spans="1:7" x14ac:dyDescent="0.25">
      <c r="A330" s="6"/>
      <c r="B330" s="6" t="s">
        <v>43</v>
      </c>
      <c r="C330" s="6">
        <v>63839.68</v>
      </c>
      <c r="D330" s="6">
        <v>67745.61</v>
      </c>
      <c r="E330" s="6"/>
      <c r="F330" s="6"/>
      <c r="G330" s="6">
        <f t="shared" si="4"/>
        <v>131585.29</v>
      </c>
    </row>
    <row r="331" spans="1:7" x14ac:dyDescent="0.25">
      <c r="A331" s="6"/>
      <c r="B331" s="6" t="s">
        <v>44</v>
      </c>
      <c r="C331" s="6">
        <v>3323.36</v>
      </c>
      <c r="D331" s="6">
        <v>8.3699999999999992</v>
      </c>
      <c r="E331" s="6"/>
      <c r="F331" s="6"/>
      <c r="G331" s="6">
        <f t="shared" si="4"/>
        <v>3331.73</v>
      </c>
    </row>
    <row r="332" spans="1:7" x14ac:dyDescent="0.25">
      <c r="A332" s="6"/>
      <c r="B332" s="6" t="s">
        <v>27</v>
      </c>
      <c r="C332" s="6">
        <v>1075</v>
      </c>
      <c r="D332" s="6">
        <v>1020</v>
      </c>
      <c r="E332" s="6"/>
      <c r="F332" s="6"/>
      <c r="G332" s="6">
        <f t="shared" si="4"/>
        <v>2095</v>
      </c>
    </row>
    <row r="333" spans="1:7" x14ac:dyDescent="0.25">
      <c r="A333" s="6"/>
      <c r="B333" s="6" t="s">
        <v>77</v>
      </c>
      <c r="C333" s="6">
        <v>18901.86</v>
      </c>
      <c r="D333" s="6"/>
      <c r="E333" s="6"/>
      <c r="F333" s="6"/>
      <c r="G333" s="6">
        <f t="shared" si="4"/>
        <v>18901.86</v>
      </c>
    </row>
    <row r="334" spans="1:7" x14ac:dyDescent="0.25">
      <c r="A334" s="6"/>
      <c r="B334" s="6"/>
      <c r="C334" s="6">
        <v>358.99</v>
      </c>
      <c r="D334" s="6">
        <v>120.49</v>
      </c>
      <c r="E334" s="6"/>
      <c r="F334" s="6"/>
      <c r="G334" s="6">
        <f t="shared" si="4"/>
        <v>479.48</v>
      </c>
    </row>
    <row r="335" spans="1:7" x14ac:dyDescent="0.25">
      <c r="A335" s="6"/>
      <c r="B335" s="6" t="s">
        <v>17</v>
      </c>
      <c r="C335" s="6"/>
      <c r="D335" s="6">
        <v>1985.54</v>
      </c>
      <c r="E335" s="6"/>
      <c r="F335" s="6"/>
      <c r="G335" s="6">
        <f t="shared" si="4"/>
        <v>1985.54</v>
      </c>
    </row>
    <row r="336" spans="1:7" x14ac:dyDescent="0.25">
      <c r="A336" s="6"/>
      <c r="B336" s="6" t="s">
        <v>102</v>
      </c>
      <c r="C336" s="6"/>
      <c r="D336" s="6">
        <v>0.4</v>
      </c>
      <c r="E336" s="6"/>
      <c r="F336" s="6"/>
      <c r="G336" s="6">
        <f t="shared" ref="G336:G376" si="5">C336+D336+E336+F336</f>
        <v>0.4</v>
      </c>
    </row>
    <row r="337" spans="1:7" x14ac:dyDescent="0.25">
      <c r="A337" s="6"/>
      <c r="B337" s="6" t="s">
        <v>22</v>
      </c>
      <c r="C337" s="6"/>
      <c r="D337" s="6">
        <v>12.05</v>
      </c>
      <c r="E337" s="6"/>
      <c r="F337" s="6"/>
      <c r="G337" s="6">
        <f t="shared" si="5"/>
        <v>12.05</v>
      </c>
    </row>
    <row r="338" spans="1:7" x14ac:dyDescent="0.25">
      <c r="A338" s="6"/>
      <c r="B338" s="6" t="s">
        <v>119</v>
      </c>
      <c r="C338" s="6"/>
      <c r="D338" s="6">
        <v>31.16</v>
      </c>
      <c r="E338" s="6"/>
      <c r="F338" s="6"/>
      <c r="G338" s="6">
        <f t="shared" si="5"/>
        <v>31.16</v>
      </c>
    </row>
    <row r="339" spans="1:7" x14ac:dyDescent="0.25">
      <c r="A339" s="5" t="s">
        <v>130</v>
      </c>
      <c r="B339" s="5"/>
      <c r="C339" s="5">
        <v>98488.21</v>
      </c>
      <c r="D339" s="5">
        <v>122509.83</v>
      </c>
      <c r="E339" s="5"/>
      <c r="F339" s="5"/>
      <c r="G339" s="5">
        <f t="shared" si="5"/>
        <v>220998.04</v>
      </c>
    </row>
    <row r="340" spans="1:7" x14ac:dyDescent="0.25">
      <c r="A340" s="6"/>
      <c r="B340" s="6" t="s">
        <v>27</v>
      </c>
      <c r="C340" s="6">
        <v>8091.5</v>
      </c>
      <c r="D340" s="6"/>
      <c r="E340" s="6"/>
      <c r="F340" s="6"/>
      <c r="G340" s="6">
        <f t="shared" si="5"/>
        <v>8091.5</v>
      </c>
    </row>
    <row r="341" spans="1:7" x14ac:dyDescent="0.25">
      <c r="A341" s="6"/>
      <c r="B341" s="6" t="s">
        <v>43</v>
      </c>
      <c r="C341" s="6">
        <v>87505.82</v>
      </c>
      <c r="D341" s="6">
        <v>6800</v>
      </c>
      <c r="E341" s="6"/>
      <c r="F341" s="6"/>
      <c r="G341" s="6">
        <f t="shared" si="5"/>
        <v>94305.82</v>
      </c>
    </row>
    <row r="342" spans="1:7" x14ac:dyDescent="0.25">
      <c r="A342" s="6"/>
      <c r="B342" s="6" t="s">
        <v>44</v>
      </c>
      <c r="C342" s="6">
        <v>1546.05</v>
      </c>
      <c r="D342" s="6"/>
      <c r="E342" s="6"/>
      <c r="F342" s="6"/>
      <c r="G342" s="6">
        <f t="shared" si="5"/>
        <v>1546.05</v>
      </c>
    </row>
    <row r="343" spans="1:7" x14ac:dyDescent="0.25">
      <c r="A343" s="6"/>
      <c r="B343" s="6" t="s">
        <v>30</v>
      </c>
      <c r="C343" s="6">
        <v>1344.84</v>
      </c>
      <c r="D343" s="6">
        <v>115233.44</v>
      </c>
      <c r="E343" s="6"/>
      <c r="F343" s="6"/>
      <c r="G343" s="6">
        <f t="shared" si="5"/>
        <v>116578.28</v>
      </c>
    </row>
    <row r="344" spans="1:7" x14ac:dyDescent="0.25">
      <c r="A344" s="6"/>
      <c r="B344" s="6" t="s">
        <v>22</v>
      </c>
      <c r="C344" s="6"/>
      <c r="D344" s="6">
        <v>476.39</v>
      </c>
      <c r="E344" s="6"/>
      <c r="F344" s="6"/>
      <c r="G344" s="6">
        <f t="shared" si="5"/>
        <v>476.39</v>
      </c>
    </row>
    <row r="345" spans="1:7" x14ac:dyDescent="0.25">
      <c r="A345" s="5" t="s">
        <v>131</v>
      </c>
      <c r="B345" s="5"/>
      <c r="C345" s="5">
        <v>7789736.5999999996</v>
      </c>
      <c r="D345" s="5">
        <v>4363599.9400000004</v>
      </c>
      <c r="E345" s="5"/>
      <c r="F345" s="5"/>
      <c r="G345" s="5">
        <f t="shared" si="5"/>
        <v>12153336.539999999</v>
      </c>
    </row>
    <row r="346" spans="1:7" x14ac:dyDescent="0.25">
      <c r="A346" s="6"/>
      <c r="B346" s="6" t="s">
        <v>102</v>
      </c>
      <c r="C346" s="6">
        <v>6972128.0899999999</v>
      </c>
      <c r="D346" s="6">
        <v>1976082.58</v>
      </c>
      <c r="E346" s="6"/>
      <c r="F346" s="6"/>
      <c r="G346" s="6">
        <f t="shared" si="5"/>
        <v>8948210.6699999999</v>
      </c>
    </row>
    <row r="347" spans="1:7" x14ac:dyDescent="0.25">
      <c r="A347" s="6"/>
      <c r="B347" s="6" t="s">
        <v>44</v>
      </c>
      <c r="C347" s="6">
        <v>687793.29</v>
      </c>
      <c r="D347" s="6">
        <v>543194.18999999994</v>
      </c>
      <c r="E347" s="6"/>
      <c r="F347" s="6"/>
      <c r="G347" s="6">
        <f t="shared" si="5"/>
        <v>1230987.48</v>
      </c>
    </row>
    <row r="348" spans="1:7" x14ac:dyDescent="0.25">
      <c r="A348" s="6"/>
      <c r="B348" s="6" t="s">
        <v>43</v>
      </c>
      <c r="C348" s="6">
        <v>86122.21</v>
      </c>
      <c r="D348" s="6">
        <v>1803043.73</v>
      </c>
      <c r="E348" s="6"/>
      <c r="F348" s="6"/>
      <c r="G348" s="6">
        <f t="shared" si="5"/>
        <v>1889165.94</v>
      </c>
    </row>
    <row r="349" spans="1:7" x14ac:dyDescent="0.25">
      <c r="A349" s="6"/>
      <c r="B349" s="6" t="s">
        <v>23</v>
      </c>
      <c r="C349" s="6">
        <v>10780.59</v>
      </c>
      <c r="D349" s="6"/>
      <c r="E349" s="6"/>
      <c r="F349" s="6"/>
      <c r="G349" s="6">
        <f t="shared" si="5"/>
        <v>10780.59</v>
      </c>
    </row>
    <row r="350" spans="1:7" x14ac:dyDescent="0.25">
      <c r="A350" s="6"/>
      <c r="B350" s="6" t="s">
        <v>114</v>
      </c>
      <c r="C350" s="6">
        <v>1225.48</v>
      </c>
      <c r="D350" s="6"/>
      <c r="E350" s="6"/>
      <c r="F350" s="6"/>
      <c r="G350" s="6">
        <f t="shared" si="5"/>
        <v>1225.48</v>
      </c>
    </row>
    <row r="351" spans="1:7" x14ac:dyDescent="0.25">
      <c r="A351" s="6"/>
      <c r="B351" s="6" t="s">
        <v>22</v>
      </c>
      <c r="C351" s="6">
        <v>1506.79</v>
      </c>
      <c r="D351" s="6"/>
      <c r="E351" s="6"/>
      <c r="F351" s="6"/>
      <c r="G351" s="6">
        <f t="shared" si="5"/>
        <v>1506.79</v>
      </c>
    </row>
    <row r="352" spans="1:7" x14ac:dyDescent="0.25">
      <c r="A352" s="6"/>
      <c r="B352" s="6" t="s">
        <v>30</v>
      </c>
      <c r="C352" s="6">
        <v>28592.03</v>
      </c>
      <c r="D352" s="6">
        <v>13666.06</v>
      </c>
      <c r="E352" s="6"/>
      <c r="F352" s="6"/>
      <c r="G352" s="6">
        <f t="shared" si="5"/>
        <v>42258.09</v>
      </c>
    </row>
    <row r="353" spans="1:7" x14ac:dyDescent="0.25">
      <c r="A353" s="6"/>
      <c r="B353" s="6" t="s">
        <v>25</v>
      </c>
      <c r="C353" s="6">
        <v>1588.12</v>
      </c>
      <c r="D353" s="6">
        <v>15189.5</v>
      </c>
      <c r="E353" s="6"/>
      <c r="F353" s="6"/>
      <c r="G353" s="6">
        <f t="shared" si="5"/>
        <v>16777.62</v>
      </c>
    </row>
    <row r="354" spans="1:7" x14ac:dyDescent="0.25">
      <c r="A354" s="6"/>
      <c r="B354" s="6" t="s">
        <v>77</v>
      </c>
      <c r="C354" s="6"/>
      <c r="D354" s="6">
        <v>12423.88</v>
      </c>
      <c r="E354" s="6"/>
      <c r="F354" s="6"/>
      <c r="G354" s="6">
        <f t="shared" si="5"/>
        <v>12423.88</v>
      </c>
    </row>
    <row r="355" spans="1:7" x14ac:dyDescent="0.25">
      <c r="A355" s="5" t="s">
        <v>132</v>
      </c>
      <c r="B355" s="5"/>
      <c r="C355" s="5">
        <v>2554973.4500000002</v>
      </c>
      <c r="D355" s="5">
        <v>1321200.49</v>
      </c>
      <c r="E355" s="5"/>
      <c r="F355" s="5"/>
      <c r="G355" s="5">
        <f t="shared" si="5"/>
        <v>3876173.9400000004</v>
      </c>
    </row>
    <row r="356" spans="1:7" x14ac:dyDescent="0.25">
      <c r="A356" s="6"/>
      <c r="B356" s="6" t="s">
        <v>102</v>
      </c>
      <c r="C356" s="6">
        <v>2132779.09</v>
      </c>
      <c r="D356" s="6">
        <v>993925.44</v>
      </c>
      <c r="E356" s="6"/>
      <c r="F356" s="6"/>
      <c r="G356" s="6">
        <f t="shared" si="5"/>
        <v>3126704.53</v>
      </c>
    </row>
    <row r="357" spans="1:7" x14ac:dyDescent="0.25">
      <c r="A357" s="6"/>
      <c r="B357" s="6" t="s">
        <v>44</v>
      </c>
      <c r="C357" s="6">
        <v>422194.36</v>
      </c>
      <c r="D357" s="6">
        <v>327275.05</v>
      </c>
      <c r="E357" s="6"/>
      <c r="F357" s="6"/>
      <c r="G357" s="6">
        <f t="shared" si="5"/>
        <v>749469.40999999992</v>
      </c>
    </row>
    <row r="358" spans="1:7" x14ac:dyDescent="0.25">
      <c r="A358" s="5" t="s">
        <v>133</v>
      </c>
      <c r="B358" s="5"/>
      <c r="C358" s="5">
        <v>268955.56</v>
      </c>
      <c r="D358" s="5">
        <v>76497.77</v>
      </c>
      <c r="E358" s="5"/>
      <c r="F358" s="5"/>
      <c r="G358" s="5">
        <f t="shared" si="5"/>
        <v>345453.33</v>
      </c>
    </row>
    <row r="359" spans="1:7" x14ac:dyDescent="0.25">
      <c r="A359" s="6"/>
      <c r="B359" s="6" t="s">
        <v>102</v>
      </c>
      <c r="C359" s="6">
        <v>216996.84</v>
      </c>
      <c r="D359" s="6">
        <v>59114.05</v>
      </c>
      <c r="E359" s="6"/>
      <c r="F359" s="6"/>
      <c r="G359" s="6">
        <f t="shared" si="5"/>
        <v>276110.89</v>
      </c>
    </row>
    <row r="360" spans="1:7" x14ac:dyDescent="0.25">
      <c r="A360" s="6"/>
      <c r="B360" s="6" t="s">
        <v>44</v>
      </c>
      <c r="C360" s="6">
        <v>51958.720000000001</v>
      </c>
      <c r="D360" s="6">
        <v>17383.72</v>
      </c>
      <c r="E360" s="6"/>
      <c r="F360" s="6"/>
      <c r="G360" s="6">
        <f t="shared" si="5"/>
        <v>69342.44</v>
      </c>
    </row>
    <row r="361" spans="1:7" x14ac:dyDescent="0.25">
      <c r="A361" s="5" t="s">
        <v>134</v>
      </c>
      <c r="B361" s="5"/>
      <c r="C361" s="5">
        <v>1172845.57</v>
      </c>
      <c r="D361" s="5">
        <v>234826.57</v>
      </c>
      <c r="E361" s="5"/>
      <c r="F361" s="5"/>
      <c r="G361" s="5">
        <f t="shared" si="5"/>
        <v>1407672.1400000001</v>
      </c>
    </row>
    <row r="362" spans="1:7" x14ac:dyDescent="0.25">
      <c r="A362" s="6"/>
      <c r="B362" s="6" t="s">
        <v>102</v>
      </c>
      <c r="C362" s="6">
        <v>1073514.6299999999</v>
      </c>
      <c r="D362" s="6">
        <v>90404.63</v>
      </c>
      <c r="E362" s="6"/>
      <c r="F362" s="6"/>
      <c r="G362" s="6">
        <f t="shared" si="5"/>
        <v>1163919.2599999998</v>
      </c>
    </row>
    <row r="363" spans="1:7" x14ac:dyDescent="0.25">
      <c r="A363" s="6"/>
      <c r="B363" s="6" t="s">
        <v>44</v>
      </c>
      <c r="C363" s="6">
        <v>99330.94</v>
      </c>
      <c r="D363" s="6">
        <v>144421.94</v>
      </c>
      <c r="E363" s="6"/>
      <c r="F363" s="6"/>
      <c r="G363" s="6">
        <f t="shared" si="5"/>
        <v>243752.88</v>
      </c>
    </row>
    <row r="364" spans="1:7" x14ac:dyDescent="0.25">
      <c r="A364" s="5" t="s">
        <v>135</v>
      </c>
      <c r="B364" s="5"/>
      <c r="C364" s="5">
        <v>210278.96</v>
      </c>
      <c r="D364" s="5">
        <v>319918.3</v>
      </c>
      <c r="E364" s="5"/>
      <c r="F364" s="5"/>
      <c r="G364" s="5">
        <f t="shared" si="5"/>
        <v>530197.26</v>
      </c>
    </row>
    <row r="365" spans="1:7" x14ac:dyDescent="0.25">
      <c r="A365" s="6"/>
      <c r="B365" s="6" t="s">
        <v>102</v>
      </c>
      <c r="C365" s="6">
        <v>142330.65</v>
      </c>
      <c r="D365" s="6">
        <v>234527.4</v>
      </c>
      <c r="E365" s="6"/>
      <c r="F365" s="6"/>
      <c r="G365" s="6">
        <f t="shared" si="5"/>
        <v>376858.05</v>
      </c>
    </row>
    <row r="366" spans="1:7" x14ac:dyDescent="0.25">
      <c r="A366" s="6"/>
      <c r="B366" s="6" t="s">
        <v>44</v>
      </c>
      <c r="C366" s="6">
        <v>67948.31</v>
      </c>
      <c r="D366" s="6">
        <v>58036.9</v>
      </c>
      <c r="E366" s="6"/>
      <c r="F366" s="6"/>
      <c r="G366" s="6">
        <f t="shared" si="5"/>
        <v>125985.20999999999</v>
      </c>
    </row>
    <row r="367" spans="1:7" x14ac:dyDescent="0.25">
      <c r="A367" s="6"/>
      <c r="B367" s="6" t="s">
        <v>90</v>
      </c>
      <c r="C367" s="6"/>
      <c r="D367" s="6">
        <v>27354</v>
      </c>
      <c r="E367" s="6"/>
      <c r="F367" s="6"/>
      <c r="G367" s="6">
        <f t="shared" si="5"/>
        <v>27354</v>
      </c>
    </row>
    <row r="368" spans="1:7" x14ac:dyDescent="0.25">
      <c r="A368" s="5" t="s">
        <v>136</v>
      </c>
      <c r="B368" s="5"/>
      <c r="C368" s="5">
        <v>22560</v>
      </c>
      <c r="D368" s="5">
        <v>140</v>
      </c>
      <c r="E368" s="5"/>
      <c r="F368" s="5"/>
      <c r="G368" s="5">
        <f t="shared" si="5"/>
        <v>22700</v>
      </c>
    </row>
    <row r="369" spans="1:8" x14ac:dyDescent="0.25">
      <c r="A369" s="6"/>
      <c r="B369" s="6" t="s">
        <v>137</v>
      </c>
      <c r="C369" s="6">
        <v>22560</v>
      </c>
      <c r="D369" s="6">
        <v>140</v>
      </c>
      <c r="E369" s="6"/>
      <c r="F369" s="6"/>
      <c r="G369" s="6">
        <f t="shared" si="5"/>
        <v>22700</v>
      </c>
    </row>
    <row r="370" spans="1:8" x14ac:dyDescent="0.25">
      <c r="A370" s="5" t="s">
        <v>138</v>
      </c>
      <c r="B370" s="5"/>
      <c r="C370" s="5"/>
      <c r="D370" s="5">
        <v>163145.53</v>
      </c>
      <c r="E370" s="5"/>
      <c r="F370" s="5"/>
      <c r="G370" s="5">
        <f t="shared" si="5"/>
        <v>163145.53</v>
      </c>
    </row>
    <row r="371" spans="1:8" x14ac:dyDescent="0.25">
      <c r="A371" s="6"/>
      <c r="B371" s="6" t="s">
        <v>43</v>
      </c>
      <c r="C371" s="6"/>
      <c r="D371" s="6">
        <v>163145.53</v>
      </c>
      <c r="E371" s="6"/>
      <c r="F371" s="6"/>
      <c r="G371" s="6">
        <f t="shared" si="5"/>
        <v>163145.53</v>
      </c>
    </row>
    <row r="372" spans="1:8" x14ac:dyDescent="0.25">
      <c r="A372" s="5" t="s">
        <v>139</v>
      </c>
      <c r="B372" s="5"/>
      <c r="C372" s="5">
        <v>37821.040000000001</v>
      </c>
      <c r="D372" s="5">
        <v>48100.54</v>
      </c>
      <c r="E372" s="5"/>
      <c r="F372" s="5"/>
      <c r="G372" s="5">
        <f t="shared" si="5"/>
        <v>85921.58</v>
      </c>
    </row>
    <row r="373" spans="1:8" x14ac:dyDescent="0.25">
      <c r="A373" s="6"/>
      <c r="B373" s="6" t="s">
        <v>32</v>
      </c>
      <c r="C373" s="6">
        <v>37821.040000000001</v>
      </c>
      <c r="D373" s="6">
        <v>48100.54</v>
      </c>
      <c r="E373" s="6"/>
      <c r="F373" s="6"/>
      <c r="G373" s="6">
        <f t="shared" si="5"/>
        <v>85921.58</v>
      </c>
    </row>
    <row r="374" spans="1:8" x14ac:dyDescent="0.25">
      <c r="A374" s="5" t="s">
        <v>140</v>
      </c>
      <c r="B374" s="5"/>
      <c r="C374" s="5"/>
      <c r="D374" s="5">
        <v>2864958.18</v>
      </c>
      <c r="E374" s="5"/>
      <c r="F374" s="5"/>
      <c r="G374" s="5">
        <f t="shared" si="5"/>
        <v>2864958.18</v>
      </c>
    </row>
    <row r="375" spans="1:8" x14ac:dyDescent="0.25">
      <c r="A375" s="6"/>
      <c r="B375" s="6" t="s">
        <v>111</v>
      </c>
      <c r="C375" s="6"/>
      <c r="D375" s="6">
        <v>2864958.18</v>
      </c>
      <c r="E375" s="6"/>
      <c r="F375" s="6"/>
      <c r="G375" s="6">
        <f t="shared" si="5"/>
        <v>2864958.18</v>
      </c>
    </row>
    <row r="376" spans="1:8" x14ac:dyDescent="0.25">
      <c r="A376" s="7" t="s">
        <v>141</v>
      </c>
      <c r="B376" s="7"/>
      <c r="C376" s="7">
        <v>217143278.13</v>
      </c>
      <c r="D376" s="7">
        <v>233552086.80000001</v>
      </c>
      <c r="E376" s="7"/>
      <c r="F376" s="7"/>
      <c r="G376" s="7">
        <f t="shared" si="5"/>
        <v>450695364.93000001</v>
      </c>
    </row>
    <row r="377" spans="1:8" x14ac:dyDescent="0.25">
      <c r="B377" s="8" t="s">
        <v>142</v>
      </c>
      <c r="C377" s="6">
        <v>26707250.120000001</v>
      </c>
      <c r="D377" s="6">
        <v>2348575.5899999994</v>
      </c>
      <c r="G377" s="6">
        <f>SUM(C377:F377)</f>
        <v>29055825.710000001</v>
      </c>
    </row>
    <row r="378" spans="1:8" x14ac:dyDescent="0.25">
      <c r="B378" s="8" t="s">
        <v>143</v>
      </c>
      <c r="C378" s="6">
        <v>0</v>
      </c>
      <c r="D378" s="6">
        <v>40666.109999999404</v>
      </c>
      <c r="G378" s="6">
        <f>SUM(C378:F378)</f>
        <v>40666.109999999404</v>
      </c>
    </row>
    <row r="379" spans="1:8" x14ac:dyDescent="0.25">
      <c r="A379" s="7" t="s">
        <v>144</v>
      </c>
      <c r="B379" s="7"/>
      <c r="C379" s="7">
        <f>C376+C377-C378</f>
        <v>243850528.25</v>
      </c>
      <c r="D379" s="7">
        <f>D376+D377-D378</f>
        <v>235859996.28000003</v>
      </c>
      <c r="E379" s="7"/>
      <c r="F379" s="7"/>
      <c r="G379" s="7">
        <f>SUM(G376+G377-G378)</f>
        <v>479710524.52999997</v>
      </c>
    </row>
    <row r="381" spans="1:8" x14ac:dyDescent="0.25">
      <c r="H381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Amicone Giuseppe</dc:creator>
  <cp:lastModifiedBy>Amicone Giuseppe</cp:lastModifiedBy>
  <dcterms:created xsi:type="dcterms:W3CDTF">2026-07-08T12:32:39Z</dcterms:created>
  <dcterms:modified xsi:type="dcterms:W3CDTF">2026-07-09T06:14:58Z</dcterms:modified>
</cp:coreProperties>
</file>