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.amicone\Desktop\"/>
    </mc:Choice>
  </mc:AlternateContent>
  <xr:revisionPtr revIDLastSave="0" documentId="8_{80DDBB1C-8440-44D2-9ABB-ABFCD009E70C}" xr6:coauthVersionLast="47" xr6:coauthVersionMax="47" xr10:uidLastSave="{00000000-0000-0000-0000-000000000000}"/>
  <bookViews>
    <workbookView xWindow="12915" yWindow="1470" windowWidth="14925" windowHeight="13020" xr2:uid="{13F0CE70-31E1-411C-9BB2-F818644B7037}"/>
  </bookViews>
  <sheets>
    <sheet name="SIO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5" i="1" l="1"/>
  <c r="D435" i="1"/>
  <c r="C435" i="1"/>
  <c r="F434" i="1"/>
  <c r="F435" i="1" s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434" i="1" l="1"/>
  <c r="G435" i="1" s="1"/>
</calcChain>
</file>

<file path=xl/sharedStrings.xml><?xml version="1.0" encoding="utf-8"?>
<sst xmlns="http://schemas.openxmlformats.org/spreadsheetml/2006/main" count="430" uniqueCount="155">
  <si>
    <t xml:space="preserve">TABELLA PAGAMENTI PER TIPOLOGIA DI BENI E SERVIZI (art. 41 c. 1 bis Dlgs 33/2013)                                            </t>
  </si>
  <si>
    <t>Azienda Ospedaliera di Bologna</t>
  </si>
  <si>
    <t>Anno 2025</t>
  </si>
  <si>
    <t>Numero Ordinativo</t>
  </si>
  <si>
    <t>(Tutto)</t>
  </si>
  <si>
    <t>Codice Siope</t>
  </si>
  <si>
    <t>Codice Classe Contabile</t>
  </si>
  <si>
    <t>Descrizione Siope</t>
  </si>
  <si>
    <t>Classe Contabile</t>
  </si>
  <si>
    <t>SIOPE</t>
  </si>
  <si>
    <t>Descrizione Classe Contabile</t>
  </si>
  <si>
    <t>1 Trimestre</t>
  </si>
  <si>
    <t>2 Trimestre</t>
  </si>
  <si>
    <t>3 Trimestre</t>
  </si>
  <si>
    <t>4 Trimestre</t>
  </si>
  <si>
    <t>TOTALE</t>
  </si>
  <si>
    <t>U1103 Competenze a favore del personale a tempo indeterminato, al netto degli arretrati attribuiti</t>
  </si>
  <si>
    <t>Debiti verso Asl della Regione  per altre prestazioni</t>
  </si>
  <si>
    <t>Debiti verso il personale dipendente per retribuzioni</t>
  </si>
  <si>
    <t>Debiti verso IRCCS pubblici RER per altre prestazioni</t>
  </si>
  <si>
    <t>Debiti verso eredi</t>
  </si>
  <si>
    <t>Altri debiti verso RER (eslcuso debiti finanziamenti) GSA</t>
  </si>
  <si>
    <t>U1105 Competenze a favore del personale a tempo determinato, al netto degli arretrati attribuiti</t>
  </si>
  <si>
    <t>U1203 Altre ritenute al personale per conto di terzi</t>
  </si>
  <si>
    <t>Debiti verso INPS</t>
  </si>
  <si>
    <t>Debiti verso altri soggetti</t>
  </si>
  <si>
    <t>Debiti verso organizzazioni Sindacali</t>
  </si>
  <si>
    <t>Debiti verso Comuni</t>
  </si>
  <si>
    <t>Debiti verso altri soggetti per eccezioni contabili</t>
  </si>
  <si>
    <t>Debiti verso Amministrazioni Pubbliche diverse</t>
  </si>
  <si>
    <t>Altri debiti v/Stato</t>
  </si>
  <si>
    <t>U1204 -  Ritenute previdenziali e assistenziali al personale a tempo indeterminato</t>
  </si>
  <si>
    <t>Debiti verso altri Istituti di previdenza</t>
  </si>
  <si>
    <t>U1205 Ritenute erariali a carico del personale a tempo indeterminato</t>
  </si>
  <si>
    <t>Debiti per IRPEF</t>
  </si>
  <si>
    <t>U1206 -  Ritenute previdenziali e assistenziali al personale a tempo determinato</t>
  </si>
  <si>
    <t>U1207 Ritenute erariali a carico del personale a tempo determinato</t>
  </si>
  <si>
    <t>U1304 Contributi obbligatori per il personale a tempo indeterminato</t>
  </si>
  <si>
    <t>Debiti verso INAIL</t>
  </si>
  <si>
    <t>U1305 Contributi previdenza complementare  a tempo indeterminato</t>
  </si>
  <si>
    <t>U1306 Contributi obbligatori per il personale a tempo determinato</t>
  </si>
  <si>
    <t>U1307 Contributi previdenza complementare a tempo determinato</t>
  </si>
  <si>
    <t>U1501 Trattamento di missione e rimborsi spese viaggi</t>
  </si>
  <si>
    <t>U1503 Rimborsi spese per personale comandato</t>
  </si>
  <si>
    <t>Debiti verso Aziende sanitarie di altre regioni</t>
  </si>
  <si>
    <t>Debiti verso Aosp della regione per altre prestazioni</t>
  </si>
  <si>
    <t>Debiti verso Ospedali Privati</t>
  </si>
  <si>
    <t>U2101 Prodotti farmaceutici</t>
  </si>
  <si>
    <t>Altri debiti verso fornitori di beni e servizi</t>
  </si>
  <si>
    <t>Erario conto IVA</t>
  </si>
  <si>
    <t>Debiti verso farmacie</t>
  </si>
  <si>
    <t>U2102 Emoderivati</t>
  </si>
  <si>
    <t>U2103 Prodotti dietetici</t>
  </si>
  <si>
    <t>U2104 Materiali per la profilassi (vaccini)</t>
  </si>
  <si>
    <t>U2111 Acquisti di beni sanitari da altre strutture sanitarie</t>
  </si>
  <si>
    <t>U2112 Dispositivi medici</t>
  </si>
  <si>
    <t>U2113 Prodotti chimici</t>
  </si>
  <si>
    <t>U2198 Altri acquisti di beni sanitari</t>
  </si>
  <si>
    <t>U2199 Acquisto di beni sanitari derivante da sopravvenienze</t>
  </si>
  <si>
    <t>U2201 Prodotti alimentari</t>
  </si>
  <si>
    <t>U2202 Materiali di guardaroba, di pulizia e di convivenza in genere</t>
  </si>
  <si>
    <t>U2204 Supporti informatici e cancelleria</t>
  </si>
  <si>
    <t>U2205 Pubblicazioni, giornali e riviste</t>
  </si>
  <si>
    <t>U2206 Acquisto di materiali per la manutenzione</t>
  </si>
  <si>
    <t>U2207 Acquisto di beni non sanitari da altre strutture sanitarie</t>
  </si>
  <si>
    <t>U2298 Altri beni non sanitari</t>
  </si>
  <si>
    <t>U2299 Acquisto di beni non sanitari derivante da sopravvenienze</t>
  </si>
  <si>
    <t>U3106 Acquisti di servizi sanitari per farmaceutica da privati</t>
  </si>
  <si>
    <t>U3107 Acquisti di servizi sanitari per assistenza specialistica ambulatoriale da strutture sanitarie pubbliche della Regione/Provincia autonoma di appartenenza</t>
  </si>
  <si>
    <t>U3108 Acquisti di servizi sanitari per assistenza specialistica ambulatoriale da altre Amministrazioni pubbliche</t>
  </si>
  <si>
    <t>U3109 Acquisti di servizi sanitari per assistenza specialistica ambulatoriale da privati</t>
  </si>
  <si>
    <t>Debiti verso convenzionati esterni</t>
  </si>
  <si>
    <t>Debiti v/altre partecipate</t>
  </si>
  <si>
    <t>U3114 Acquisti di servizi sanitari per assistenza integrativa e protesica da altre Amministrazioni pubbliche</t>
  </si>
  <si>
    <t>U3116 Acquisti di servizi sanitari per assistenza ospedaliera da strutture sanitarie pubbliche della Regione/Provincia autonoma di appartenenza</t>
  </si>
  <si>
    <t>U3117 Acquisti di servizi sanitari per assistenza ospedaliera da altre Amministrazioni pubbliche</t>
  </si>
  <si>
    <t>U3118 Acquisti di servizi sanitari per assistenza ospedaliera da privati</t>
  </si>
  <si>
    <t>U3128 Acquisti di prestazioni trasporto in emergenza e urgenza da strutture sanitarie pubbliche della Regione/Provincia autonoma di appartenenza</t>
  </si>
  <si>
    <t>U3130 Acquisti di prestazioni trasporto in emergenza e urgenza da privati</t>
  </si>
  <si>
    <t>U3134 Consulenze, collaborazioni, interinale e altre prestazioni di lavoro sanitarie e sociosanitarie da strutture sanitarie pubbliche della Regione/Provincia autonoma di appartenenza</t>
  </si>
  <si>
    <t>U3136 Consulenze, collaborazioni, interinale e altre prestazioni di lavoro sanitarie e sociosanitarie da privati</t>
  </si>
  <si>
    <t>Debiti verso soggetti assimilati lavoro dipendente</t>
  </si>
  <si>
    <t>U3137 Altri acquisti di servizi e prestazioni sanitarie  da strutture sanitarie pubbliche della Regione/Provincia autonoma di appartenenza</t>
  </si>
  <si>
    <t>U3138 Altri acquisti di servizi e prestazioni sanitarie  da altre Amministrazioni pubbliche</t>
  </si>
  <si>
    <t>Debiti verso Universita</t>
  </si>
  <si>
    <t>U3198 Altri acquisti di servizi e prestazioni sanitarie  da altri soggetti</t>
  </si>
  <si>
    <t>U3199 Acquisto di servizi sanitari derivanti da sopravvenienze</t>
  </si>
  <si>
    <t>U3201 Consulenze, collaborazioni, interinale e altre prestazioni di lavoro non sanitarie  da strutture sanitarie pubbliche della Regione/Provincia autonoma di appartenenza</t>
  </si>
  <si>
    <t>U3203 Consulenze, collaborazioni, interinale e altre prestazioni di lavoro non sanitarie  da privati</t>
  </si>
  <si>
    <t>U3204 Servizi ausiliari e spese di pulizia</t>
  </si>
  <si>
    <t>U3205 Buoni pasto  e mensa per il personale dipendente</t>
  </si>
  <si>
    <t>U3206 Mensa per degenti</t>
  </si>
  <si>
    <t>U3208 Utenze e canoni per telefonia e reti di trasmissione</t>
  </si>
  <si>
    <t>U3209 Utenze e canoni per energia elettrica</t>
  </si>
  <si>
    <t>U3210 Utenze e canoni per altri servizi</t>
  </si>
  <si>
    <t>U3211 Assicurazioni</t>
  </si>
  <si>
    <t>U3212 Assistenza informatica e manutenzione software</t>
  </si>
  <si>
    <t>U3213 Corsi di formazione esternalizzata</t>
  </si>
  <si>
    <t>U3214 Manutenzione ordinaria e riparazioni di immobili   e loro pertinenze</t>
  </si>
  <si>
    <t>U3216 Manutenzione ordinaria e riparazioni di attrezzature tecnico-scientifico sanitarie</t>
  </si>
  <si>
    <t>U3217 Manutenzione ordinaria e riparazioni di automezzi</t>
  </si>
  <si>
    <t>U3218 Altre spese di manutenzione ordinaria e riparazioni</t>
  </si>
  <si>
    <t>U3219 Spese legali</t>
  </si>
  <si>
    <t>U3220 Smaltimento rifiuti</t>
  </si>
  <si>
    <t>U3221 Manutenzione e riparazione agli impianti e macchinari</t>
  </si>
  <si>
    <t>U3298 Acquisto di servizi non sanitari derivanti da sopravvenienze</t>
  </si>
  <si>
    <t>U3299 Altre spese per servizi non sanitari</t>
  </si>
  <si>
    <t>Debiti verso aziende sanitarie di altre Regioni per ricerca</t>
  </si>
  <si>
    <t>Debiti verso fornitori di beni strumentali</t>
  </si>
  <si>
    <t>Debiti verso ARPA</t>
  </si>
  <si>
    <t>U4117 Contributi e trasferimenti  a Universita</t>
  </si>
  <si>
    <t>U5101 Concorsi, recuperi e rimborsi  a Amministrazioni Pubbliche</t>
  </si>
  <si>
    <t>U5103 Altri concorsi, recuperi e rimborsi a soggetti privati</t>
  </si>
  <si>
    <t>U5201 Noleggi</t>
  </si>
  <si>
    <t>U5202 Locazioni</t>
  </si>
  <si>
    <t>U5205 Licenze software</t>
  </si>
  <si>
    <t>U5206 Altre forme di godimento di beni di terzi</t>
  </si>
  <si>
    <t xml:space="preserve">U5302 </t>
  </si>
  <si>
    <t>Debiti per  mutui in scadenza entro 12 mesi</t>
  </si>
  <si>
    <t>U5304 Interessi passivi per anticipazioni di cassa</t>
  </si>
  <si>
    <t>U5305 Interessi su mutui</t>
  </si>
  <si>
    <t>U5306 Interessi passivi v/fornitori</t>
  </si>
  <si>
    <t>U5308 Altri oneri finanziari</t>
  </si>
  <si>
    <t>U5401 - IRAP</t>
  </si>
  <si>
    <t>Debiti per Irap</t>
  </si>
  <si>
    <t>U5402 IRES</t>
  </si>
  <si>
    <t>Debiti per IRES</t>
  </si>
  <si>
    <t>U5404 I.V.A.</t>
  </si>
  <si>
    <t>U5499 Altri tributi</t>
  </si>
  <si>
    <t>Debiti tributari per altro</t>
  </si>
  <si>
    <t>Debiti per IMU</t>
  </si>
  <si>
    <t>U5503 Indennita e rimborso spese  ed Oneri sociali per gli organi direttivi e Collegio sindacale</t>
  </si>
  <si>
    <t>Debiti verso Organi istituzionali</t>
  </si>
  <si>
    <t>U5504 Commissioni e Comitati</t>
  </si>
  <si>
    <t>U5505 Borse di studio</t>
  </si>
  <si>
    <t>U5506 Ritenute erariali su indennita a organi istituzionali e altri compensi</t>
  </si>
  <si>
    <t>U5507 Contributi previdenziali e assistenziali su indennita a organi istituzionali e altri compensi</t>
  </si>
  <si>
    <t>U5510 Ritenute previdenziali ed assistenziali a carico degli organi istituzionali</t>
  </si>
  <si>
    <t>U5597 Risarcimento danni autoassicurati</t>
  </si>
  <si>
    <t>U5598 Altri oneri  della gestione corrente</t>
  </si>
  <si>
    <t>U5599 Altre spese correnti derivanti da sopravvenienze</t>
  </si>
  <si>
    <t>U6101 Terreni e giacimenti</t>
  </si>
  <si>
    <t>U6102 Fabbricati</t>
  </si>
  <si>
    <t>U6104 Attrezzature sanitarie e scientifiche</t>
  </si>
  <si>
    <t>U6105 Mobili e arredi</t>
  </si>
  <si>
    <t>U6199 Altri beni materiali</t>
  </si>
  <si>
    <t>U6200 Immobilizzazioni immateriali</t>
  </si>
  <si>
    <t>U7400 Depositi cauzionali</t>
  </si>
  <si>
    <t>U7420 Acconti a terzi (fornitori, farmacie, ecc.)</t>
  </si>
  <si>
    <t>U7910 Ritenute erariali</t>
  </si>
  <si>
    <t xml:space="preserve">U8202 </t>
  </si>
  <si>
    <t>U8300 Rimborso mutui e prestiti  ad altri soggetti</t>
  </si>
  <si>
    <t>Altri pagamenti da regolarizzare nel trimestre</t>
  </si>
  <si>
    <t>Altri pagamenti già regolarizzati nel trimestre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</si>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</sst>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Verdana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EAF2D3"/>
        <bgColor rgb="FF000000"/>
      </patternFill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wrapText="1"/>
    </xf>
    <xf numFmtId="4" fontId="3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4" fontId="4" fillId="3" borderId="0" xfId="0" applyNumberFormat="1" applyFont="1" applyFill="1"/>
    <xf numFmtId="4" fontId="0" fillId="0" borderId="0" xfId="0" applyNumberFormat="1"/>
    <xf numFmtId="4" fontId="4" fillId="4" borderId="0" xfId="0" applyNumberFormat="1" applyFont="1" applyFill="1"/>
    <xf numFmtId="0" fontId="1" fillId="0" borderId="0" xfId="1"/>
  </cellXfs>
  <cellStyles count="2">
    <cellStyle name="Normale" xfId="0" builtinId="0"/>
    <cellStyle name="Normale 2" xfId="1" xr:uid="{7EFF44DB-1321-4B14-B2DA-14B8C93E2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142875</xdr:rowOff>
    </xdr:from>
    <xdr:to>
      <xdr:col>0</xdr:col>
      <xdr:colOff>4371975</xdr:colOff>
      <xdr:row>5</xdr:row>
      <xdr:rowOff>0</xdr:rowOff>
    </xdr:to>
    <xdr:pic>
      <xdr:nvPicPr>
        <xdr:cNvPr id="2" name="Immagine 1" descr="C:\Users\gabriella.cristiani\Desktop\logo IRCCS_1.jpg">
          <a:extLst>
            <a:ext uri="{FF2B5EF4-FFF2-40B4-BE49-F238E27FC236}">
              <a16:creationId xmlns:a16="http://schemas.microsoft.com/office/drawing/2014/main" id="{09B76355-8E94-44AB-AD62-35DF507791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04800"/>
          <a:ext cx="41719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F931-E6FF-4836-A843-2BA73D45895A}">
  <dimension ref="A1:H435"/>
  <sheetViews>
    <sheetView tabSelected="1" workbookViewId="0">
      <selection activeCell="A27" sqref="A27"/>
    </sheetView>
  </sheetViews>
  <sheetFormatPr defaultRowHeight="15" x14ac:dyDescent="0.25"/>
  <cols>
    <col min="1" max="1" width="70.140625" customWidth="1"/>
    <col min="2" max="2" width="57.7109375" customWidth="1"/>
    <col min="3" max="7" width="15.5703125" customWidth="1"/>
  </cols>
  <sheetData>
    <row r="1" spans="1:7" ht="13.15" customHeight="1" x14ac:dyDescent="0.25">
      <c r="C1" s="1"/>
      <c r="D1" s="1"/>
      <c r="E1" s="1"/>
      <c r="F1" s="1"/>
      <c r="G1" s="1"/>
    </row>
    <row r="2" spans="1:7" ht="15" customHeight="1" x14ac:dyDescent="0.25">
      <c r="B2" s="1"/>
      <c r="C2" s="1"/>
      <c r="D2" s="1"/>
      <c r="E2" s="1"/>
      <c r="F2" s="1"/>
      <c r="G2" s="1"/>
    </row>
    <row r="3" spans="1:7" ht="22.5" customHeight="1" x14ac:dyDescent="0.35">
      <c r="B3" s="2" t="s">
        <v>0</v>
      </c>
      <c r="C3" s="1"/>
      <c r="D3" s="1"/>
      <c r="E3" s="1"/>
      <c r="F3" s="1"/>
      <c r="G3" s="1"/>
    </row>
    <row r="4" spans="1:7" ht="23.25" customHeight="1" x14ac:dyDescent="0.35">
      <c r="B4" s="2" t="s">
        <v>1</v>
      </c>
      <c r="C4" s="1"/>
      <c r="D4" s="1"/>
      <c r="E4" s="1"/>
      <c r="F4" s="1"/>
      <c r="G4" s="1"/>
    </row>
    <row r="5" spans="1:7" ht="24" customHeight="1" x14ac:dyDescent="0.35">
      <c r="B5" s="2" t="s">
        <v>2</v>
      </c>
      <c r="C5" s="1"/>
      <c r="D5" s="1"/>
      <c r="E5" s="1"/>
      <c r="F5" s="1"/>
      <c r="G5" s="1"/>
    </row>
    <row r="6" spans="1:7" ht="21.75" customHeight="1" x14ac:dyDescent="0.25">
      <c r="B6" s="1"/>
      <c r="C6" s="1"/>
      <c r="D6" s="1"/>
      <c r="E6" s="1"/>
      <c r="F6" s="1"/>
      <c r="G6" s="1"/>
    </row>
    <row r="7" spans="1:7" hidden="1" x14ac:dyDescent="0.25"/>
    <row r="8" spans="1:7" hidden="1" x14ac:dyDescent="0.25">
      <c r="A8" t="s">
        <v>3</v>
      </c>
      <c r="B8" t="s">
        <v>4</v>
      </c>
    </row>
    <row r="9" spans="1:7" hidden="1" x14ac:dyDescent="0.25">
      <c r="A9" t="s">
        <v>5</v>
      </c>
      <c r="B9" t="s">
        <v>4</v>
      </c>
    </row>
    <row r="10" spans="1:7" hidden="1" x14ac:dyDescent="0.25">
      <c r="A10" t="s">
        <v>6</v>
      </c>
      <c r="B10" t="s">
        <v>4</v>
      </c>
    </row>
    <row r="11" spans="1:7" hidden="1" x14ac:dyDescent="0.25">
      <c r="A11" t="s">
        <v>7</v>
      </c>
      <c r="B11" t="s">
        <v>4</v>
      </c>
    </row>
    <row r="12" spans="1:7" hidden="1" x14ac:dyDescent="0.25">
      <c r="A12" t="s">
        <v>8</v>
      </c>
      <c r="B12" t="s">
        <v>4</v>
      </c>
    </row>
    <row r="15" spans="1:7" x14ac:dyDescent="0.25">
      <c r="A15" s="3" t="s">
        <v>9</v>
      </c>
      <c r="B15" s="3" t="s">
        <v>10</v>
      </c>
      <c r="C15" s="4" t="s">
        <v>11</v>
      </c>
      <c r="D15" s="4" t="s">
        <v>12</v>
      </c>
      <c r="E15" s="4" t="s">
        <v>13</v>
      </c>
      <c r="F15" s="4" t="s">
        <v>14</v>
      </c>
      <c r="G15" s="4" t="s">
        <v>15</v>
      </c>
    </row>
    <row r="16" spans="1:7" x14ac:dyDescent="0.25">
      <c r="A16" s="5" t="s">
        <v>16</v>
      </c>
      <c r="B16" s="5"/>
      <c r="C16" s="5">
        <v>37154938.649999999</v>
      </c>
      <c r="D16" s="5">
        <v>37095629.390000001</v>
      </c>
      <c r="E16" s="5">
        <v>42869402.979999997</v>
      </c>
      <c r="F16" s="5">
        <v>51172949.240000002</v>
      </c>
      <c r="G16" s="5">
        <f t="shared" ref="G16:G79" si="0">C16+D16+E16+F16</f>
        <v>168292920.25999999</v>
      </c>
    </row>
    <row r="17" spans="1:7" x14ac:dyDescent="0.25">
      <c r="A17" s="6"/>
      <c r="B17" s="6" t="s">
        <v>17</v>
      </c>
      <c r="C17" s="6">
        <v>73880.87</v>
      </c>
      <c r="D17" s="6">
        <v>29464.98</v>
      </c>
      <c r="E17" s="6">
        <v>7415.68</v>
      </c>
      <c r="F17" s="6">
        <v>172031.53</v>
      </c>
      <c r="G17" s="6">
        <f t="shared" si="0"/>
        <v>282793.06</v>
      </c>
    </row>
    <row r="18" spans="1:7" x14ac:dyDescent="0.25">
      <c r="A18" s="6"/>
      <c r="B18" s="6" t="s">
        <v>18</v>
      </c>
      <c r="C18" s="6">
        <v>37078865.43</v>
      </c>
      <c r="D18" s="6">
        <v>37045356.409999996</v>
      </c>
      <c r="E18" s="6">
        <v>42858944.969999999</v>
      </c>
      <c r="F18" s="6">
        <v>50994749.469999999</v>
      </c>
      <c r="G18" s="6">
        <f t="shared" si="0"/>
        <v>167977916.28</v>
      </c>
    </row>
    <row r="19" spans="1:7" x14ac:dyDescent="0.25">
      <c r="A19" s="6"/>
      <c r="B19" s="6" t="s">
        <v>19</v>
      </c>
      <c r="C19" s="6"/>
      <c r="D19" s="6">
        <v>20220</v>
      </c>
      <c r="E19" s="6"/>
      <c r="F19" s="6"/>
      <c r="G19" s="6">
        <f t="shared" si="0"/>
        <v>20220</v>
      </c>
    </row>
    <row r="20" spans="1:7" x14ac:dyDescent="0.25">
      <c r="A20" s="6"/>
      <c r="B20" s="6" t="s">
        <v>20</v>
      </c>
      <c r="C20" s="6">
        <v>2192.35</v>
      </c>
      <c r="D20" s="6"/>
      <c r="E20" s="6">
        <v>3042.33</v>
      </c>
      <c r="F20" s="6">
        <v>5556.24</v>
      </c>
      <c r="G20" s="6">
        <f t="shared" si="0"/>
        <v>10790.92</v>
      </c>
    </row>
    <row r="21" spans="1:7" x14ac:dyDescent="0.25">
      <c r="A21" s="6"/>
      <c r="B21" s="6" t="s">
        <v>21</v>
      </c>
      <c r="C21" s="6"/>
      <c r="D21" s="6">
        <v>588</v>
      </c>
      <c r="E21" s="6"/>
      <c r="F21" s="6">
        <v>612</v>
      </c>
      <c r="G21" s="6">
        <f t="shared" si="0"/>
        <v>1200</v>
      </c>
    </row>
    <row r="22" spans="1:7" x14ac:dyDescent="0.25">
      <c r="A22" s="5" t="s">
        <v>22</v>
      </c>
      <c r="B22" s="5"/>
      <c r="C22" s="5">
        <v>1574957.26</v>
      </c>
      <c r="D22" s="5">
        <v>1847192</v>
      </c>
      <c r="E22" s="5">
        <v>2003630.61</v>
      </c>
      <c r="F22" s="5">
        <v>2450899.08</v>
      </c>
      <c r="G22" s="5">
        <f t="shared" si="0"/>
        <v>7876678.9500000002</v>
      </c>
    </row>
    <row r="23" spans="1:7" x14ac:dyDescent="0.25">
      <c r="A23" s="6"/>
      <c r="B23" s="6" t="s">
        <v>18</v>
      </c>
      <c r="C23" s="6">
        <v>1574957.26</v>
      </c>
      <c r="D23" s="6">
        <v>1847192</v>
      </c>
      <c r="E23" s="6">
        <v>2003630.61</v>
      </c>
      <c r="F23" s="6">
        <v>2450899.08</v>
      </c>
      <c r="G23" s="6">
        <f t="shared" si="0"/>
        <v>7876678.9500000002</v>
      </c>
    </row>
    <row r="24" spans="1:7" x14ac:dyDescent="0.25">
      <c r="A24" s="5" t="s">
        <v>23</v>
      </c>
      <c r="B24" s="5"/>
      <c r="C24" s="5">
        <v>880400.64</v>
      </c>
      <c r="D24" s="5">
        <v>905287.3</v>
      </c>
      <c r="E24" s="5">
        <v>913954.68</v>
      </c>
      <c r="F24" s="5">
        <v>966519.2</v>
      </c>
      <c r="G24" s="5">
        <f t="shared" si="0"/>
        <v>3666161.8200000003</v>
      </c>
    </row>
    <row r="25" spans="1:7" x14ac:dyDescent="0.25">
      <c r="A25" s="6"/>
      <c r="B25" s="6" t="s">
        <v>24</v>
      </c>
      <c r="C25" s="6">
        <v>77989.13</v>
      </c>
      <c r="D25" s="6">
        <v>75275.63</v>
      </c>
      <c r="E25" s="6">
        <v>77119.289999999994</v>
      </c>
      <c r="F25" s="6">
        <v>79236.13</v>
      </c>
      <c r="G25" s="6">
        <f t="shared" si="0"/>
        <v>309620.18</v>
      </c>
    </row>
    <row r="26" spans="1:7" x14ac:dyDescent="0.25">
      <c r="A26" s="6"/>
      <c r="B26" s="6" t="s">
        <v>25</v>
      </c>
      <c r="C26" s="6">
        <v>435286.53</v>
      </c>
      <c r="D26" s="6">
        <v>450599.92</v>
      </c>
      <c r="E26" s="6">
        <v>431760.21</v>
      </c>
      <c r="F26" s="6">
        <v>344495.04</v>
      </c>
      <c r="G26" s="6">
        <f t="shared" si="0"/>
        <v>1662141.7</v>
      </c>
    </row>
    <row r="27" spans="1:7" x14ac:dyDescent="0.25">
      <c r="A27" s="6"/>
      <c r="B27" s="6" t="s">
        <v>26</v>
      </c>
      <c r="C27" s="6">
        <v>159151.15</v>
      </c>
      <c r="D27" s="6">
        <v>159373.03</v>
      </c>
      <c r="E27" s="6">
        <v>159015.18</v>
      </c>
      <c r="F27" s="6">
        <v>191304.89</v>
      </c>
      <c r="G27" s="6">
        <f t="shared" si="0"/>
        <v>668844.25</v>
      </c>
    </row>
    <row r="28" spans="1:7" x14ac:dyDescent="0.25">
      <c r="A28" s="6"/>
      <c r="B28" s="6" t="s">
        <v>27</v>
      </c>
      <c r="C28" s="6">
        <v>3197.2</v>
      </c>
      <c r="D28" s="6">
        <v>6574.71</v>
      </c>
      <c r="E28" s="6">
        <v>4622.33</v>
      </c>
      <c r="F28" s="6">
        <v>10313.83</v>
      </c>
      <c r="G28" s="6">
        <f t="shared" si="0"/>
        <v>24708.07</v>
      </c>
    </row>
    <row r="29" spans="1:7" x14ac:dyDescent="0.25">
      <c r="A29" s="6"/>
      <c r="B29" s="6" t="s">
        <v>28</v>
      </c>
      <c r="C29" s="6">
        <v>203699.6</v>
      </c>
      <c r="D29" s="6">
        <v>212423.19</v>
      </c>
      <c r="E29" s="6">
        <v>240409.87</v>
      </c>
      <c r="F29" s="6">
        <v>328168.09000000003</v>
      </c>
      <c r="G29" s="6">
        <f t="shared" si="0"/>
        <v>984700.75</v>
      </c>
    </row>
    <row r="30" spans="1:7" x14ac:dyDescent="0.25">
      <c r="A30" s="6"/>
      <c r="B30" s="6" t="s">
        <v>29</v>
      </c>
      <c r="C30" s="6">
        <v>1077.03</v>
      </c>
      <c r="D30" s="6">
        <v>1040.82</v>
      </c>
      <c r="E30" s="6">
        <v>1027.8</v>
      </c>
      <c r="F30" s="6">
        <v>1507.26</v>
      </c>
      <c r="G30" s="6">
        <f t="shared" si="0"/>
        <v>4652.91</v>
      </c>
    </row>
    <row r="31" spans="1:7" x14ac:dyDescent="0.25">
      <c r="A31" s="6"/>
      <c r="B31" s="6" t="s">
        <v>30</v>
      </c>
      <c r="C31" s="6"/>
      <c r="D31" s="6"/>
      <c r="E31" s="6"/>
      <c r="F31" s="6">
        <v>11493.96</v>
      </c>
      <c r="G31" s="6">
        <f t="shared" si="0"/>
        <v>11493.96</v>
      </c>
    </row>
    <row r="32" spans="1:7" x14ac:dyDescent="0.25">
      <c r="A32" s="5" t="s">
        <v>31</v>
      </c>
      <c r="B32" s="5"/>
      <c r="C32" s="5">
        <v>6372460.1200000001</v>
      </c>
      <c r="D32" s="5">
        <v>5241594.9800000004</v>
      </c>
      <c r="E32" s="5">
        <v>5444229.5199999996</v>
      </c>
      <c r="F32" s="5">
        <v>6050927.6399999997</v>
      </c>
      <c r="G32" s="5">
        <f t="shared" si="0"/>
        <v>23109212.260000002</v>
      </c>
    </row>
    <row r="33" spans="1:7" x14ac:dyDescent="0.25">
      <c r="A33" s="6"/>
      <c r="B33" s="6" t="s">
        <v>24</v>
      </c>
      <c r="C33" s="6">
        <v>6105471.0300000003</v>
      </c>
      <c r="D33" s="6">
        <v>5107626.1900000004</v>
      </c>
      <c r="E33" s="6">
        <v>5219161.45</v>
      </c>
      <c r="F33" s="6">
        <v>5881022.5</v>
      </c>
      <c r="G33" s="6">
        <f t="shared" si="0"/>
        <v>22313281.170000002</v>
      </c>
    </row>
    <row r="34" spans="1:7" x14ac:dyDescent="0.25">
      <c r="A34" s="6"/>
      <c r="B34" s="6" t="s">
        <v>32</v>
      </c>
      <c r="C34" s="6">
        <v>266989.09000000003</v>
      </c>
      <c r="D34" s="6">
        <v>133968.79</v>
      </c>
      <c r="E34" s="6">
        <v>225068.07</v>
      </c>
      <c r="F34" s="6">
        <v>169905.14</v>
      </c>
      <c r="G34" s="6">
        <f t="shared" si="0"/>
        <v>795931.09</v>
      </c>
    </row>
    <row r="35" spans="1:7" x14ac:dyDescent="0.25">
      <c r="A35" s="5" t="s">
        <v>33</v>
      </c>
      <c r="B35" s="5"/>
      <c r="C35" s="5">
        <v>15651887.82</v>
      </c>
      <c r="D35" s="5">
        <v>12397861.66</v>
      </c>
      <c r="E35" s="5">
        <v>7724067.5199999996</v>
      </c>
      <c r="F35" s="5">
        <v>14240086.57</v>
      </c>
      <c r="G35" s="5">
        <f t="shared" si="0"/>
        <v>50013903.57</v>
      </c>
    </row>
    <row r="36" spans="1:7" x14ac:dyDescent="0.25">
      <c r="A36" s="6"/>
      <c r="B36" s="6" t="s">
        <v>34</v>
      </c>
      <c r="C36" s="6">
        <v>15651887.82</v>
      </c>
      <c r="D36" s="6">
        <v>12397861.66</v>
      </c>
      <c r="E36" s="6">
        <v>7724067.5199999996</v>
      </c>
      <c r="F36" s="6">
        <v>14240086.57</v>
      </c>
      <c r="G36" s="6">
        <f t="shared" si="0"/>
        <v>50013903.57</v>
      </c>
    </row>
    <row r="37" spans="1:7" x14ac:dyDescent="0.25">
      <c r="A37" s="5" t="s">
        <v>35</v>
      </c>
      <c r="B37" s="5"/>
      <c r="C37" s="5">
        <v>263231.09000000003</v>
      </c>
      <c r="D37" s="5">
        <v>241105.96</v>
      </c>
      <c r="E37" s="5">
        <v>261985.7</v>
      </c>
      <c r="F37" s="5">
        <v>268957.87</v>
      </c>
      <c r="G37" s="5">
        <f t="shared" si="0"/>
        <v>1035280.62</v>
      </c>
    </row>
    <row r="38" spans="1:7" x14ac:dyDescent="0.25">
      <c r="A38" s="6"/>
      <c r="B38" s="6" t="s">
        <v>24</v>
      </c>
      <c r="C38" s="6">
        <v>251630.87</v>
      </c>
      <c r="D38" s="6">
        <v>240193.06</v>
      </c>
      <c r="E38" s="6">
        <v>250360.25</v>
      </c>
      <c r="F38" s="6">
        <v>267887.32</v>
      </c>
      <c r="G38" s="6">
        <f t="shared" si="0"/>
        <v>1010071.5</v>
      </c>
    </row>
    <row r="39" spans="1:7" x14ac:dyDescent="0.25">
      <c r="A39" s="6"/>
      <c r="B39" s="6" t="s">
        <v>32</v>
      </c>
      <c r="C39" s="6">
        <v>11600.22</v>
      </c>
      <c r="D39" s="6">
        <v>912.9</v>
      </c>
      <c r="E39" s="6">
        <v>11625.45</v>
      </c>
      <c r="F39" s="6">
        <v>1070.55</v>
      </c>
      <c r="G39" s="6">
        <f t="shared" si="0"/>
        <v>25209.119999999999</v>
      </c>
    </row>
    <row r="40" spans="1:7" x14ac:dyDescent="0.25">
      <c r="A40" s="5" t="s">
        <v>36</v>
      </c>
      <c r="B40" s="5"/>
      <c r="C40" s="5">
        <v>44530.54</v>
      </c>
      <c r="D40" s="5">
        <v>44856.480000000003</v>
      </c>
      <c r="E40" s="5">
        <v>40289.279999999999</v>
      </c>
      <c r="F40" s="5">
        <v>49524.1</v>
      </c>
      <c r="G40" s="5">
        <f t="shared" si="0"/>
        <v>179200.4</v>
      </c>
    </row>
    <row r="41" spans="1:7" x14ac:dyDescent="0.25">
      <c r="A41" s="6"/>
      <c r="B41" s="6" t="s">
        <v>34</v>
      </c>
      <c r="C41" s="6">
        <v>44530.54</v>
      </c>
      <c r="D41" s="6">
        <v>44856.480000000003</v>
      </c>
      <c r="E41" s="6">
        <v>40289.279999999999</v>
      </c>
      <c r="F41" s="6">
        <v>49524.1</v>
      </c>
      <c r="G41" s="6">
        <f t="shared" si="0"/>
        <v>179200.4</v>
      </c>
    </row>
    <row r="42" spans="1:7" x14ac:dyDescent="0.25">
      <c r="A42" s="5" t="s">
        <v>37</v>
      </c>
      <c r="B42" s="5"/>
      <c r="C42" s="5">
        <v>20553503.800000001</v>
      </c>
      <c r="D42" s="5">
        <v>14664886.310000001</v>
      </c>
      <c r="E42" s="5">
        <v>14962713.42</v>
      </c>
      <c r="F42" s="5">
        <v>16884309.66</v>
      </c>
      <c r="G42" s="5">
        <f t="shared" si="0"/>
        <v>67065413.189999998</v>
      </c>
    </row>
    <row r="43" spans="1:7" x14ac:dyDescent="0.25">
      <c r="A43" s="6"/>
      <c r="B43" s="6" t="s">
        <v>24</v>
      </c>
      <c r="C43" s="6">
        <v>18566224.620000001</v>
      </c>
      <c r="D43" s="6">
        <v>14549793.130000001</v>
      </c>
      <c r="E43" s="6">
        <v>14852610.550000001</v>
      </c>
      <c r="F43" s="6">
        <v>16749055.68</v>
      </c>
      <c r="G43" s="6">
        <f t="shared" si="0"/>
        <v>64717683.979999997</v>
      </c>
    </row>
    <row r="44" spans="1:7" x14ac:dyDescent="0.25">
      <c r="A44" s="6"/>
      <c r="B44" s="6" t="s">
        <v>32</v>
      </c>
      <c r="C44" s="6">
        <v>70929.62</v>
      </c>
      <c r="D44" s="6">
        <v>107828.18</v>
      </c>
      <c r="E44" s="6">
        <v>110102.87</v>
      </c>
      <c r="F44" s="6">
        <v>135253.98000000001</v>
      </c>
      <c r="G44" s="6">
        <f t="shared" si="0"/>
        <v>424114.65</v>
      </c>
    </row>
    <row r="45" spans="1:7" x14ac:dyDescent="0.25">
      <c r="A45" s="6"/>
      <c r="B45" s="6" t="s">
        <v>38</v>
      </c>
      <c r="C45" s="6">
        <v>1916349.56</v>
      </c>
      <c r="D45" s="6"/>
      <c r="E45" s="6"/>
      <c r="F45" s="6"/>
      <c r="G45" s="6">
        <f t="shared" si="0"/>
        <v>1916349.56</v>
      </c>
    </row>
    <row r="46" spans="1:7" x14ac:dyDescent="0.25">
      <c r="A46" s="6"/>
      <c r="B46" s="6" t="s">
        <v>19</v>
      </c>
      <c r="C46" s="6"/>
      <c r="D46" s="6">
        <v>4812</v>
      </c>
      <c r="E46" s="6"/>
      <c r="F46" s="6"/>
      <c r="G46" s="6">
        <f t="shared" si="0"/>
        <v>4812</v>
      </c>
    </row>
    <row r="47" spans="1:7" x14ac:dyDescent="0.25">
      <c r="A47" s="6"/>
      <c r="B47" s="6" t="s">
        <v>17</v>
      </c>
      <c r="C47" s="6"/>
      <c r="D47" s="6">
        <v>2453</v>
      </c>
      <c r="E47" s="6"/>
      <c r="F47" s="6"/>
      <c r="G47" s="6">
        <f t="shared" si="0"/>
        <v>2453</v>
      </c>
    </row>
    <row r="48" spans="1:7" x14ac:dyDescent="0.25">
      <c r="A48" s="5" t="s">
        <v>39</v>
      </c>
      <c r="B48" s="5"/>
      <c r="C48" s="5">
        <v>64540.480000000003</v>
      </c>
      <c r="D48" s="5"/>
      <c r="E48" s="5"/>
      <c r="F48" s="5"/>
      <c r="G48" s="5">
        <f t="shared" si="0"/>
        <v>64540.480000000003</v>
      </c>
    </row>
    <row r="49" spans="1:7" x14ac:dyDescent="0.25">
      <c r="A49" s="6"/>
      <c r="B49" s="6" t="s">
        <v>32</v>
      </c>
      <c r="C49" s="6">
        <v>64540.480000000003</v>
      </c>
      <c r="D49" s="6"/>
      <c r="E49" s="6"/>
      <c r="F49" s="6"/>
      <c r="G49" s="6">
        <f t="shared" si="0"/>
        <v>64540.480000000003</v>
      </c>
    </row>
    <row r="50" spans="1:7" x14ac:dyDescent="0.25">
      <c r="A50" s="5" t="s">
        <v>40</v>
      </c>
      <c r="B50" s="5"/>
      <c r="C50" s="5">
        <v>918122.16</v>
      </c>
      <c r="D50" s="5">
        <v>754993.79</v>
      </c>
      <c r="E50" s="5">
        <v>802502.34</v>
      </c>
      <c r="F50" s="5">
        <v>859645.31</v>
      </c>
      <c r="G50" s="5">
        <f t="shared" si="0"/>
        <v>3335263.6</v>
      </c>
    </row>
    <row r="51" spans="1:7" x14ac:dyDescent="0.25">
      <c r="A51" s="6"/>
      <c r="B51" s="6" t="s">
        <v>24</v>
      </c>
      <c r="C51" s="6">
        <v>842671.88</v>
      </c>
      <c r="D51" s="6">
        <v>753963.51</v>
      </c>
      <c r="E51" s="6">
        <v>801412.87</v>
      </c>
      <c r="F51" s="6">
        <v>858379.38</v>
      </c>
      <c r="G51" s="6">
        <f t="shared" si="0"/>
        <v>3256427.64</v>
      </c>
    </row>
    <row r="52" spans="1:7" x14ac:dyDescent="0.25">
      <c r="A52" s="6"/>
      <c r="B52" s="6" t="s">
        <v>32</v>
      </c>
      <c r="C52" s="6">
        <v>806.69</v>
      </c>
      <c r="D52" s="6">
        <v>1030.28</v>
      </c>
      <c r="E52" s="6">
        <v>1089.47</v>
      </c>
      <c r="F52" s="6">
        <v>1265.93</v>
      </c>
      <c r="G52" s="6">
        <f t="shared" si="0"/>
        <v>4192.37</v>
      </c>
    </row>
    <row r="53" spans="1:7" x14ac:dyDescent="0.25">
      <c r="A53" s="6"/>
      <c r="B53" s="6" t="s">
        <v>38</v>
      </c>
      <c r="C53" s="6">
        <v>74643.59</v>
      </c>
      <c r="D53" s="6"/>
      <c r="E53" s="6"/>
      <c r="F53" s="6"/>
      <c r="G53" s="6">
        <f t="shared" si="0"/>
        <v>74643.59</v>
      </c>
    </row>
    <row r="54" spans="1:7" x14ac:dyDescent="0.25">
      <c r="A54" s="5" t="s">
        <v>41</v>
      </c>
      <c r="B54" s="5"/>
      <c r="C54" s="5">
        <v>930.75</v>
      </c>
      <c r="D54" s="5">
        <v>315.02999999999997</v>
      </c>
      <c r="E54" s="5">
        <v>316.39999999999998</v>
      </c>
      <c r="F54" s="5">
        <v>567.03</v>
      </c>
      <c r="G54" s="5">
        <f t="shared" si="0"/>
        <v>2129.21</v>
      </c>
    </row>
    <row r="55" spans="1:7" x14ac:dyDescent="0.25">
      <c r="A55" s="6"/>
      <c r="B55" s="6" t="s">
        <v>32</v>
      </c>
      <c r="C55" s="6">
        <v>930.75</v>
      </c>
      <c r="D55" s="6">
        <v>315.02999999999997</v>
      </c>
      <c r="E55" s="6">
        <v>316.39999999999998</v>
      </c>
      <c r="F55" s="6">
        <v>567.03</v>
      </c>
      <c r="G55" s="6">
        <f t="shared" si="0"/>
        <v>2129.21</v>
      </c>
    </row>
    <row r="56" spans="1:7" x14ac:dyDescent="0.25">
      <c r="A56" s="5" t="s">
        <v>42</v>
      </c>
      <c r="B56" s="5"/>
      <c r="C56" s="5">
        <v>28449.74</v>
      </c>
      <c r="D56" s="5">
        <v>20016.95</v>
      </c>
      <c r="E56" s="5">
        <v>34281</v>
      </c>
      <c r="F56" s="5">
        <v>26767.84</v>
      </c>
      <c r="G56" s="5">
        <f t="shared" si="0"/>
        <v>109515.53</v>
      </c>
    </row>
    <row r="57" spans="1:7" x14ac:dyDescent="0.25">
      <c r="A57" s="6"/>
      <c r="B57" s="6" t="s">
        <v>18</v>
      </c>
      <c r="C57" s="6">
        <v>28449.74</v>
      </c>
      <c r="D57" s="6">
        <v>20016.95</v>
      </c>
      <c r="E57" s="6">
        <v>34281</v>
      </c>
      <c r="F57" s="6">
        <v>26767.84</v>
      </c>
      <c r="G57" s="6">
        <f t="shared" si="0"/>
        <v>109515.53</v>
      </c>
    </row>
    <row r="58" spans="1:7" x14ac:dyDescent="0.25">
      <c r="A58" s="5" t="s">
        <v>43</v>
      </c>
      <c r="B58" s="5"/>
      <c r="C58" s="5">
        <v>11792.15</v>
      </c>
      <c r="D58" s="5">
        <v>604171.12</v>
      </c>
      <c r="E58" s="5"/>
      <c r="F58" s="5"/>
      <c r="G58" s="5">
        <f t="shared" si="0"/>
        <v>615963.27</v>
      </c>
    </row>
    <row r="59" spans="1:7" x14ac:dyDescent="0.25">
      <c r="A59" s="6"/>
      <c r="B59" s="6" t="s">
        <v>44</v>
      </c>
      <c r="C59" s="6">
        <v>11792.15</v>
      </c>
      <c r="D59" s="6"/>
      <c r="E59" s="6"/>
      <c r="F59" s="6"/>
      <c r="G59" s="6">
        <f t="shared" si="0"/>
        <v>11792.15</v>
      </c>
    </row>
    <row r="60" spans="1:7" x14ac:dyDescent="0.25">
      <c r="A60" s="6"/>
      <c r="B60" s="6" t="s">
        <v>17</v>
      </c>
      <c r="C60" s="6"/>
      <c r="D60" s="6">
        <v>586042.04</v>
      </c>
      <c r="E60" s="6"/>
      <c r="F60" s="6"/>
      <c r="G60" s="6">
        <f t="shared" si="0"/>
        <v>586042.04</v>
      </c>
    </row>
    <row r="61" spans="1:7" x14ac:dyDescent="0.25">
      <c r="A61" s="6"/>
      <c r="B61" s="6" t="s">
        <v>45</v>
      </c>
      <c r="C61" s="6"/>
      <c r="D61" s="6">
        <v>1721.45</v>
      </c>
      <c r="E61" s="6"/>
      <c r="F61" s="6"/>
      <c r="G61" s="6">
        <f t="shared" si="0"/>
        <v>1721.45</v>
      </c>
    </row>
    <row r="62" spans="1:7" x14ac:dyDescent="0.25">
      <c r="A62" s="6"/>
      <c r="B62" s="6" t="s">
        <v>46</v>
      </c>
      <c r="C62" s="6"/>
      <c r="D62" s="6">
        <v>16407.63</v>
      </c>
      <c r="E62" s="6"/>
      <c r="F62" s="6"/>
      <c r="G62" s="6">
        <f t="shared" si="0"/>
        <v>16407.63</v>
      </c>
    </row>
    <row r="63" spans="1:7" x14ac:dyDescent="0.25">
      <c r="A63" s="5" t="s">
        <v>47</v>
      </c>
      <c r="B63" s="5"/>
      <c r="C63" s="5">
        <v>36187689.630000003</v>
      </c>
      <c r="D63" s="5">
        <v>57584733.259999998</v>
      </c>
      <c r="E63" s="5">
        <v>48512043.939999998</v>
      </c>
      <c r="F63" s="5">
        <v>47453555.729999997</v>
      </c>
      <c r="G63" s="5">
        <f t="shared" si="0"/>
        <v>189738022.55999997</v>
      </c>
    </row>
    <row r="64" spans="1:7" x14ac:dyDescent="0.25">
      <c r="A64" s="6"/>
      <c r="B64" s="6" t="s">
        <v>48</v>
      </c>
      <c r="C64" s="6">
        <v>31880273.120000001</v>
      </c>
      <c r="D64" s="6">
        <v>53122239.159999996</v>
      </c>
      <c r="E64" s="6">
        <v>44170186.119999997</v>
      </c>
      <c r="F64" s="6">
        <v>43633539.890000001</v>
      </c>
      <c r="G64" s="6">
        <f t="shared" si="0"/>
        <v>172806238.29000002</v>
      </c>
    </row>
    <row r="65" spans="1:7" x14ac:dyDescent="0.25">
      <c r="A65" s="6"/>
      <c r="B65" s="6" t="s">
        <v>49</v>
      </c>
      <c r="C65" s="6">
        <v>4303620.6100000003</v>
      </c>
      <c r="D65" s="6">
        <v>4451468.7300000004</v>
      </c>
      <c r="E65" s="6">
        <v>4338288.4800000004</v>
      </c>
      <c r="F65" s="6">
        <v>3814195.84</v>
      </c>
      <c r="G65" s="6">
        <f t="shared" si="0"/>
        <v>16907573.66</v>
      </c>
    </row>
    <row r="66" spans="1:7" x14ac:dyDescent="0.25">
      <c r="A66" s="6"/>
      <c r="B66" s="6" t="s">
        <v>30</v>
      </c>
      <c r="C66" s="6">
        <v>3780.9</v>
      </c>
      <c r="D66" s="6">
        <v>8130</v>
      </c>
      <c r="E66" s="6">
        <v>3480</v>
      </c>
      <c r="F66" s="6">
        <v>5805</v>
      </c>
      <c r="G66" s="6">
        <f t="shared" si="0"/>
        <v>21195.9</v>
      </c>
    </row>
    <row r="67" spans="1:7" x14ac:dyDescent="0.25">
      <c r="A67" s="6"/>
      <c r="B67" s="6"/>
      <c r="C67" s="6">
        <v>15</v>
      </c>
      <c r="D67" s="6">
        <v>15</v>
      </c>
      <c r="E67" s="6"/>
      <c r="F67" s="6">
        <v>15</v>
      </c>
      <c r="G67" s="6">
        <f t="shared" si="0"/>
        <v>45</v>
      </c>
    </row>
    <row r="68" spans="1:7" x14ac:dyDescent="0.25">
      <c r="A68" s="6"/>
      <c r="B68" s="6" t="s">
        <v>46</v>
      </c>
      <c r="C68" s="6"/>
      <c r="D68" s="6">
        <v>2880.37</v>
      </c>
      <c r="E68" s="6"/>
      <c r="F68" s="6"/>
      <c r="G68" s="6">
        <f t="shared" si="0"/>
        <v>2880.37</v>
      </c>
    </row>
    <row r="69" spans="1:7" x14ac:dyDescent="0.25">
      <c r="A69" s="6"/>
      <c r="B69" s="6" t="s">
        <v>50</v>
      </c>
      <c r="C69" s="6"/>
      <c r="D69" s="6"/>
      <c r="E69" s="6">
        <v>89.34</v>
      </c>
      <c r="F69" s="6"/>
      <c r="G69" s="6">
        <f t="shared" si="0"/>
        <v>89.34</v>
      </c>
    </row>
    <row r="70" spans="1:7" x14ac:dyDescent="0.25">
      <c r="A70" s="5" t="s">
        <v>51</v>
      </c>
      <c r="B70" s="5"/>
      <c r="C70" s="5">
        <v>2530552.54</v>
      </c>
      <c r="D70" s="5">
        <v>3220472.33</v>
      </c>
      <c r="E70" s="5">
        <v>3367479.29</v>
      </c>
      <c r="F70" s="5">
        <v>2590411.67</v>
      </c>
      <c r="G70" s="5">
        <f t="shared" si="0"/>
        <v>11708915.83</v>
      </c>
    </row>
    <row r="71" spans="1:7" x14ac:dyDescent="0.25">
      <c r="A71" s="6"/>
      <c r="B71" s="6" t="s">
        <v>48</v>
      </c>
      <c r="C71" s="6">
        <v>2261320.1800000002</v>
      </c>
      <c r="D71" s="6">
        <v>2958737.07</v>
      </c>
      <c r="E71" s="6">
        <v>3049624.64</v>
      </c>
      <c r="F71" s="6">
        <v>2340726.7000000002</v>
      </c>
      <c r="G71" s="6">
        <f t="shared" si="0"/>
        <v>10610408.59</v>
      </c>
    </row>
    <row r="72" spans="1:7" x14ac:dyDescent="0.25">
      <c r="A72" s="6"/>
      <c r="B72" s="6" t="s">
        <v>49</v>
      </c>
      <c r="C72" s="6">
        <v>269232.36</v>
      </c>
      <c r="D72" s="6">
        <v>261735.26</v>
      </c>
      <c r="E72" s="6">
        <v>317854.65000000002</v>
      </c>
      <c r="F72" s="6">
        <v>249684.97</v>
      </c>
      <c r="G72" s="6">
        <f t="shared" si="0"/>
        <v>1098507.24</v>
      </c>
    </row>
    <row r="73" spans="1:7" x14ac:dyDescent="0.25">
      <c r="A73" s="5" t="s">
        <v>52</v>
      </c>
      <c r="B73" s="5"/>
      <c r="C73" s="5">
        <v>56741.8</v>
      </c>
      <c r="D73" s="5">
        <v>77902.179999999993</v>
      </c>
      <c r="E73" s="5">
        <v>73298.539999999994</v>
      </c>
      <c r="F73" s="5">
        <v>68095.16</v>
      </c>
      <c r="G73" s="5">
        <f t="shared" si="0"/>
        <v>276037.67999999993</v>
      </c>
    </row>
    <row r="74" spans="1:7" x14ac:dyDescent="0.25">
      <c r="A74" s="6"/>
      <c r="B74" s="6" t="s">
        <v>48</v>
      </c>
      <c r="C74" s="6">
        <v>50352.1</v>
      </c>
      <c r="D74" s="6">
        <v>71057.929999999993</v>
      </c>
      <c r="E74" s="6">
        <v>66281.64</v>
      </c>
      <c r="F74" s="6">
        <v>61971.21</v>
      </c>
      <c r="G74" s="6">
        <f t="shared" si="0"/>
        <v>249662.87999999998</v>
      </c>
    </row>
    <row r="75" spans="1:7" x14ac:dyDescent="0.25">
      <c r="A75" s="6"/>
      <c r="B75" s="6" t="s">
        <v>49</v>
      </c>
      <c r="C75" s="6">
        <v>6389.7</v>
      </c>
      <c r="D75" s="6">
        <v>6844.25</v>
      </c>
      <c r="E75" s="6">
        <v>7016.9</v>
      </c>
      <c r="F75" s="6">
        <v>6123.95</v>
      </c>
      <c r="G75" s="6">
        <f t="shared" si="0"/>
        <v>26374.799999999999</v>
      </c>
    </row>
    <row r="76" spans="1:7" x14ac:dyDescent="0.25">
      <c r="A76" s="5" t="s">
        <v>53</v>
      </c>
      <c r="B76" s="5"/>
      <c r="C76" s="5">
        <v>6517.55</v>
      </c>
      <c r="D76" s="5">
        <v>48010.1</v>
      </c>
      <c r="E76" s="5">
        <v>88626.26</v>
      </c>
      <c r="F76" s="5">
        <v>71294.67</v>
      </c>
      <c r="G76" s="5">
        <f t="shared" si="0"/>
        <v>214448.58000000002</v>
      </c>
    </row>
    <row r="77" spans="1:7" x14ac:dyDescent="0.25">
      <c r="A77" s="6"/>
      <c r="B77" s="6" t="s">
        <v>48</v>
      </c>
      <c r="C77" s="6">
        <v>5286.45</v>
      </c>
      <c r="D77" s="6">
        <v>43760.98</v>
      </c>
      <c r="E77" s="6">
        <v>80777.91</v>
      </c>
      <c r="F77" s="6">
        <v>68402.95</v>
      </c>
      <c r="G77" s="6">
        <f t="shared" si="0"/>
        <v>198228.28999999998</v>
      </c>
    </row>
    <row r="78" spans="1:7" x14ac:dyDescent="0.25">
      <c r="A78" s="6"/>
      <c r="B78" s="6" t="s">
        <v>49</v>
      </c>
      <c r="C78" s="6">
        <v>1231.0999999999999</v>
      </c>
      <c r="D78" s="6">
        <v>4249.12</v>
      </c>
      <c r="E78" s="6">
        <v>7848.35</v>
      </c>
      <c r="F78" s="6">
        <v>2891.72</v>
      </c>
      <c r="G78" s="6">
        <f t="shared" si="0"/>
        <v>16220.289999999999</v>
      </c>
    </row>
    <row r="79" spans="1:7" x14ac:dyDescent="0.25">
      <c r="A79" s="5" t="s">
        <v>54</v>
      </c>
      <c r="B79" s="5"/>
      <c r="C79" s="5">
        <v>12116.53</v>
      </c>
      <c r="D79" s="5">
        <v>281008.45</v>
      </c>
      <c r="E79" s="5">
        <v>1204</v>
      </c>
      <c r="F79" s="5">
        <v>467410.16</v>
      </c>
      <c r="G79" s="5">
        <f t="shared" si="0"/>
        <v>761739.14</v>
      </c>
    </row>
    <row r="80" spans="1:7" x14ac:dyDescent="0.25">
      <c r="A80" s="6"/>
      <c r="B80" s="6" t="s">
        <v>17</v>
      </c>
      <c r="C80" s="6">
        <v>12000</v>
      </c>
      <c r="D80" s="6">
        <v>272350.84999999998</v>
      </c>
      <c r="E80" s="6"/>
      <c r="F80" s="6">
        <v>280962.40000000002</v>
      </c>
      <c r="G80" s="6">
        <f t="shared" ref="G80:G143" si="1">C80+D80+E80+F80</f>
        <v>565313.25</v>
      </c>
    </row>
    <row r="81" spans="1:7" x14ac:dyDescent="0.25">
      <c r="A81" s="6"/>
      <c r="B81" s="6" t="s">
        <v>45</v>
      </c>
      <c r="C81" s="6"/>
      <c r="D81" s="6"/>
      <c r="E81" s="6"/>
      <c r="F81" s="6">
        <v>132320</v>
      </c>
      <c r="G81" s="6">
        <f t="shared" si="1"/>
        <v>132320</v>
      </c>
    </row>
    <row r="82" spans="1:7" x14ac:dyDescent="0.25">
      <c r="A82" s="6"/>
      <c r="B82" s="6" t="s">
        <v>19</v>
      </c>
      <c r="C82" s="6"/>
      <c r="D82" s="6">
        <v>8657.6</v>
      </c>
      <c r="E82" s="6"/>
      <c r="F82" s="6">
        <v>43792.98</v>
      </c>
      <c r="G82" s="6">
        <f t="shared" si="1"/>
        <v>52450.58</v>
      </c>
    </row>
    <row r="83" spans="1:7" x14ac:dyDescent="0.25">
      <c r="A83" s="6"/>
      <c r="B83" s="6" t="s">
        <v>49</v>
      </c>
      <c r="C83" s="6">
        <v>116.53</v>
      </c>
      <c r="D83" s="6"/>
      <c r="E83" s="6">
        <v>1204</v>
      </c>
      <c r="F83" s="6">
        <v>10334.780000000001</v>
      </c>
      <c r="G83" s="6">
        <f t="shared" si="1"/>
        <v>11655.310000000001</v>
      </c>
    </row>
    <row r="84" spans="1:7" x14ac:dyDescent="0.25">
      <c r="A84" s="5" t="s">
        <v>55</v>
      </c>
      <c r="B84" s="5"/>
      <c r="C84" s="5">
        <v>17643051.98</v>
      </c>
      <c r="D84" s="5">
        <v>26231678.199999999</v>
      </c>
      <c r="E84" s="5">
        <v>22391604.32</v>
      </c>
      <c r="F84" s="5">
        <v>20419215.48</v>
      </c>
      <c r="G84" s="5">
        <f t="shared" si="1"/>
        <v>86685549.980000004</v>
      </c>
    </row>
    <row r="85" spans="1:7" x14ac:dyDescent="0.25">
      <c r="A85" s="6"/>
      <c r="B85" s="6" t="s">
        <v>48</v>
      </c>
      <c r="C85" s="6">
        <v>15121353.630000001</v>
      </c>
      <c r="D85" s="6">
        <v>23204678.530000001</v>
      </c>
      <c r="E85" s="6">
        <v>19673521.210000001</v>
      </c>
      <c r="F85" s="6">
        <v>18040826.32</v>
      </c>
      <c r="G85" s="6">
        <f t="shared" si="1"/>
        <v>76040379.689999998</v>
      </c>
    </row>
    <row r="86" spans="1:7" x14ac:dyDescent="0.25">
      <c r="A86" s="6"/>
      <c r="B86" s="6" t="s">
        <v>49</v>
      </c>
      <c r="C86" s="6">
        <v>2521698.35</v>
      </c>
      <c r="D86" s="6">
        <v>3026999.67</v>
      </c>
      <c r="E86" s="6">
        <v>2711931.51</v>
      </c>
      <c r="F86" s="6">
        <v>2378389.16</v>
      </c>
      <c r="G86" s="6">
        <f t="shared" si="1"/>
        <v>10639018.689999999</v>
      </c>
    </row>
    <row r="87" spans="1:7" x14ac:dyDescent="0.25">
      <c r="A87" s="6"/>
      <c r="B87" s="6" t="s">
        <v>25</v>
      </c>
      <c r="C87" s="6"/>
      <c r="D87" s="6"/>
      <c r="E87" s="6">
        <v>6151.6</v>
      </c>
      <c r="F87" s="6"/>
      <c r="G87" s="6">
        <f t="shared" si="1"/>
        <v>6151.6</v>
      </c>
    </row>
    <row r="88" spans="1:7" x14ac:dyDescent="0.25">
      <c r="A88" s="5" t="s">
        <v>56</v>
      </c>
      <c r="B88" s="5"/>
      <c r="C88" s="5">
        <v>951818.07</v>
      </c>
      <c r="D88" s="5">
        <v>1676032.06</v>
      </c>
      <c r="E88" s="5">
        <v>1490578.95</v>
      </c>
      <c r="F88" s="5">
        <v>1744091.94</v>
      </c>
      <c r="G88" s="5">
        <f t="shared" si="1"/>
        <v>5862521.0199999996</v>
      </c>
    </row>
    <row r="89" spans="1:7" x14ac:dyDescent="0.25">
      <c r="A89" s="6"/>
      <c r="B89" s="6" t="s">
        <v>48</v>
      </c>
      <c r="C89" s="6">
        <v>696926.98</v>
      </c>
      <c r="D89" s="6">
        <v>1403164.52</v>
      </c>
      <c r="E89" s="6">
        <v>1294741.44</v>
      </c>
      <c r="F89" s="6">
        <v>1388576.54</v>
      </c>
      <c r="G89" s="6">
        <f t="shared" si="1"/>
        <v>4783409.4800000004</v>
      </c>
    </row>
    <row r="90" spans="1:7" x14ac:dyDescent="0.25">
      <c r="A90" s="6"/>
      <c r="B90" s="6" t="s">
        <v>49</v>
      </c>
      <c r="C90" s="6">
        <v>254891.09</v>
      </c>
      <c r="D90" s="6">
        <v>272867.53999999998</v>
      </c>
      <c r="E90" s="6">
        <v>195837.51</v>
      </c>
      <c r="F90" s="6">
        <v>355515.4</v>
      </c>
      <c r="G90" s="6">
        <f t="shared" si="1"/>
        <v>1079111.54</v>
      </c>
    </row>
    <row r="91" spans="1:7" x14ac:dyDescent="0.25">
      <c r="A91" s="5" t="s">
        <v>57</v>
      </c>
      <c r="B91" s="5"/>
      <c r="C91" s="5">
        <v>349728.99</v>
      </c>
      <c r="D91" s="5">
        <v>433432.87</v>
      </c>
      <c r="E91" s="5">
        <v>432383.06</v>
      </c>
      <c r="F91" s="5">
        <v>427180.6</v>
      </c>
      <c r="G91" s="5">
        <f t="shared" si="1"/>
        <v>1642725.52</v>
      </c>
    </row>
    <row r="92" spans="1:7" x14ac:dyDescent="0.25">
      <c r="A92" s="6"/>
      <c r="B92" s="6" t="s">
        <v>48</v>
      </c>
      <c r="C92" s="6">
        <v>279127.82</v>
      </c>
      <c r="D92" s="6">
        <v>371729.12</v>
      </c>
      <c r="E92" s="6">
        <v>371446.42</v>
      </c>
      <c r="F92" s="6">
        <v>351882.5</v>
      </c>
      <c r="G92" s="6">
        <f t="shared" si="1"/>
        <v>1374185.8599999999</v>
      </c>
    </row>
    <row r="93" spans="1:7" x14ac:dyDescent="0.25">
      <c r="A93" s="6"/>
      <c r="B93" s="6" t="s">
        <v>49</v>
      </c>
      <c r="C93" s="6">
        <v>70601.17</v>
      </c>
      <c r="D93" s="6">
        <v>61703.75</v>
      </c>
      <c r="E93" s="6">
        <v>60936.639999999999</v>
      </c>
      <c r="F93" s="6">
        <v>75298.100000000006</v>
      </c>
      <c r="G93" s="6">
        <f t="shared" si="1"/>
        <v>268539.66000000003</v>
      </c>
    </row>
    <row r="94" spans="1:7" x14ac:dyDescent="0.25">
      <c r="A94" s="5" t="s">
        <v>58</v>
      </c>
      <c r="B94" s="5"/>
      <c r="C94" s="5">
        <v>74898.789999999994</v>
      </c>
      <c r="D94" s="5">
        <v>101815.49</v>
      </c>
      <c r="E94" s="5">
        <v>24939.73</v>
      </c>
      <c r="F94" s="5">
        <v>40330.15</v>
      </c>
      <c r="G94" s="5">
        <f t="shared" si="1"/>
        <v>241984.16</v>
      </c>
    </row>
    <row r="95" spans="1:7" x14ac:dyDescent="0.25">
      <c r="A95" s="6"/>
      <c r="B95" s="6" t="s">
        <v>48</v>
      </c>
      <c r="C95" s="6">
        <v>71724.86</v>
      </c>
      <c r="D95" s="6">
        <v>96053.25</v>
      </c>
      <c r="E95" s="6">
        <v>21734.99</v>
      </c>
      <c r="F95" s="6">
        <v>38817.17</v>
      </c>
      <c r="G95" s="6">
        <f t="shared" si="1"/>
        <v>228330.26999999996</v>
      </c>
    </row>
    <row r="96" spans="1:7" x14ac:dyDescent="0.25">
      <c r="A96" s="6"/>
      <c r="B96" s="6" t="s">
        <v>49</v>
      </c>
      <c r="C96" s="6">
        <v>3173.93</v>
      </c>
      <c r="D96" s="6">
        <v>5762.24</v>
      </c>
      <c r="E96" s="6">
        <v>3204.74</v>
      </c>
      <c r="F96" s="6">
        <v>1512.98</v>
      </c>
      <c r="G96" s="6">
        <f t="shared" si="1"/>
        <v>13653.89</v>
      </c>
    </row>
    <row r="97" spans="1:7" x14ac:dyDescent="0.25">
      <c r="A97" s="5" t="s">
        <v>59</v>
      </c>
      <c r="B97" s="5"/>
      <c r="C97" s="5">
        <v>739548.86</v>
      </c>
      <c r="D97" s="5">
        <v>1042829.09</v>
      </c>
      <c r="E97" s="5">
        <v>1003049.22</v>
      </c>
      <c r="F97" s="5">
        <v>992848.36</v>
      </c>
      <c r="G97" s="5">
        <f t="shared" si="1"/>
        <v>3778275.53</v>
      </c>
    </row>
    <row r="98" spans="1:7" x14ac:dyDescent="0.25">
      <c r="A98" s="6"/>
      <c r="B98" s="6" t="s">
        <v>48</v>
      </c>
      <c r="C98" s="6">
        <v>672776.5</v>
      </c>
      <c r="D98" s="6">
        <v>986061.67999999004</v>
      </c>
      <c r="E98" s="6">
        <v>945040.53999999003</v>
      </c>
      <c r="F98" s="6">
        <v>930281.85</v>
      </c>
      <c r="G98" s="6">
        <f t="shared" si="1"/>
        <v>3534160.5699999803</v>
      </c>
    </row>
    <row r="99" spans="1:7" x14ac:dyDescent="0.25">
      <c r="A99" s="6"/>
      <c r="B99" s="6" t="s">
        <v>49</v>
      </c>
      <c r="C99" s="6">
        <v>66607.27</v>
      </c>
      <c r="D99" s="6">
        <v>56672.6</v>
      </c>
      <c r="E99" s="6">
        <v>57949.48</v>
      </c>
      <c r="F99" s="6">
        <v>62177.78</v>
      </c>
      <c r="G99" s="6">
        <f t="shared" si="1"/>
        <v>243407.13</v>
      </c>
    </row>
    <row r="100" spans="1:7" x14ac:dyDescent="0.25">
      <c r="A100" s="6"/>
      <c r="B100" s="6"/>
      <c r="C100" s="6">
        <v>165.09</v>
      </c>
      <c r="D100" s="6">
        <v>94.81</v>
      </c>
      <c r="E100" s="6">
        <v>59.2</v>
      </c>
      <c r="F100" s="6">
        <v>388.73</v>
      </c>
      <c r="G100" s="6">
        <f t="shared" si="1"/>
        <v>707.82999999999993</v>
      </c>
    </row>
    <row r="101" spans="1:7" x14ac:dyDescent="0.25">
      <c r="A101" s="5" t="s">
        <v>60</v>
      </c>
      <c r="B101" s="5"/>
      <c r="C101" s="5">
        <v>444957.78</v>
      </c>
      <c r="D101" s="5">
        <v>726499.15</v>
      </c>
      <c r="E101" s="5">
        <v>528386.56000000006</v>
      </c>
      <c r="F101" s="5">
        <v>568981.63</v>
      </c>
      <c r="G101" s="5">
        <f t="shared" si="1"/>
        <v>2268825.12</v>
      </c>
    </row>
    <row r="102" spans="1:7" x14ac:dyDescent="0.25">
      <c r="A102" s="6"/>
      <c r="B102" s="6" t="s">
        <v>48</v>
      </c>
      <c r="C102" s="6">
        <v>345934.59</v>
      </c>
      <c r="D102" s="6">
        <v>579766.76</v>
      </c>
      <c r="E102" s="6">
        <v>430744.51</v>
      </c>
      <c r="F102" s="6">
        <v>476652.96</v>
      </c>
      <c r="G102" s="6">
        <f t="shared" si="1"/>
        <v>1833098.82</v>
      </c>
    </row>
    <row r="103" spans="1:7" x14ac:dyDescent="0.25">
      <c r="A103" s="6"/>
      <c r="B103" s="6" t="s">
        <v>49</v>
      </c>
      <c r="C103" s="6">
        <v>98897.36</v>
      </c>
      <c r="D103" s="6">
        <v>146448.60999999999</v>
      </c>
      <c r="E103" s="6">
        <v>97527.85</v>
      </c>
      <c r="F103" s="6">
        <v>92112.49</v>
      </c>
      <c r="G103" s="6">
        <f t="shared" si="1"/>
        <v>434986.30999999994</v>
      </c>
    </row>
    <row r="104" spans="1:7" x14ac:dyDescent="0.25">
      <c r="A104" s="6"/>
      <c r="B104" s="6"/>
      <c r="C104" s="6">
        <v>125.83</v>
      </c>
      <c r="D104" s="6">
        <v>283.77999999999997</v>
      </c>
      <c r="E104" s="6">
        <v>114.2</v>
      </c>
      <c r="F104" s="6">
        <v>216.18</v>
      </c>
      <c r="G104" s="6">
        <f t="shared" si="1"/>
        <v>739.99</v>
      </c>
    </row>
    <row r="105" spans="1:7" x14ac:dyDescent="0.25">
      <c r="A105" s="5" t="s">
        <v>61</v>
      </c>
      <c r="B105" s="5"/>
      <c r="C105" s="5">
        <v>318568.34999999998</v>
      </c>
      <c r="D105" s="5">
        <v>509893.26</v>
      </c>
      <c r="E105" s="5">
        <v>346630.13</v>
      </c>
      <c r="F105" s="5">
        <v>382120.88</v>
      </c>
      <c r="G105" s="5">
        <f t="shared" si="1"/>
        <v>1557212.62</v>
      </c>
    </row>
    <row r="106" spans="1:7" x14ac:dyDescent="0.25">
      <c r="A106" s="6"/>
      <c r="B106" s="6" t="s">
        <v>48</v>
      </c>
      <c r="C106" s="6">
        <v>262991.90999999997</v>
      </c>
      <c r="D106" s="6">
        <v>414695.88</v>
      </c>
      <c r="E106" s="6">
        <v>289286.76</v>
      </c>
      <c r="F106" s="6">
        <v>315031.03999999998</v>
      </c>
      <c r="G106" s="6">
        <f t="shared" si="1"/>
        <v>1282005.5900000001</v>
      </c>
    </row>
    <row r="107" spans="1:7" x14ac:dyDescent="0.25">
      <c r="A107" s="6"/>
      <c r="B107" s="6" t="s">
        <v>49</v>
      </c>
      <c r="C107" s="6">
        <v>55506.44</v>
      </c>
      <c r="D107" s="6">
        <v>95097.38</v>
      </c>
      <c r="E107" s="6">
        <v>57343.37</v>
      </c>
      <c r="F107" s="6">
        <v>67089.84</v>
      </c>
      <c r="G107" s="6">
        <f t="shared" si="1"/>
        <v>275037.03000000003</v>
      </c>
    </row>
    <row r="108" spans="1:7" x14ac:dyDescent="0.25">
      <c r="A108" s="6"/>
      <c r="B108" s="6"/>
      <c r="C108" s="6">
        <v>70</v>
      </c>
      <c r="D108" s="6">
        <v>100</v>
      </c>
      <c r="E108" s="6"/>
      <c r="F108" s="6"/>
      <c r="G108" s="6">
        <f t="shared" si="1"/>
        <v>170</v>
      </c>
    </row>
    <row r="109" spans="1:7" x14ac:dyDescent="0.25">
      <c r="A109" s="5" t="s">
        <v>62</v>
      </c>
      <c r="B109" s="5"/>
      <c r="C109" s="5">
        <v>86683.91</v>
      </c>
      <c r="D109" s="5">
        <v>119657.97</v>
      </c>
      <c r="E109" s="5">
        <v>181190.26</v>
      </c>
      <c r="F109" s="5">
        <v>49240.37</v>
      </c>
      <c r="G109" s="5">
        <f t="shared" si="1"/>
        <v>436772.51</v>
      </c>
    </row>
    <row r="110" spans="1:7" x14ac:dyDescent="0.25">
      <c r="A110" s="6"/>
      <c r="B110" s="6" t="s">
        <v>48</v>
      </c>
      <c r="C110" s="6">
        <v>85984.97</v>
      </c>
      <c r="D110" s="6">
        <v>112541.45</v>
      </c>
      <c r="E110" s="6">
        <v>170998.06</v>
      </c>
      <c r="F110" s="6">
        <v>49048.66</v>
      </c>
      <c r="G110" s="6">
        <f t="shared" si="1"/>
        <v>418573.14</v>
      </c>
    </row>
    <row r="111" spans="1:7" x14ac:dyDescent="0.25">
      <c r="A111" s="6"/>
      <c r="B111" s="6" t="s">
        <v>49</v>
      </c>
      <c r="C111" s="6">
        <v>698.94</v>
      </c>
      <c r="D111" s="6">
        <v>7116.52</v>
      </c>
      <c r="E111" s="6">
        <v>10038.200000000001</v>
      </c>
      <c r="F111" s="6">
        <v>121.71</v>
      </c>
      <c r="G111" s="6">
        <f t="shared" si="1"/>
        <v>17975.370000000003</v>
      </c>
    </row>
    <row r="112" spans="1:7" x14ac:dyDescent="0.25">
      <c r="A112" s="6"/>
      <c r="B112" s="6"/>
      <c r="C112" s="6"/>
      <c r="D112" s="6"/>
      <c r="E112" s="6">
        <v>154</v>
      </c>
      <c r="F112" s="6">
        <v>70</v>
      </c>
      <c r="G112" s="6">
        <f t="shared" si="1"/>
        <v>224</v>
      </c>
    </row>
    <row r="113" spans="1:7" x14ac:dyDescent="0.25">
      <c r="A113" s="5" t="s">
        <v>63</v>
      </c>
      <c r="B113" s="5"/>
      <c r="C113" s="5">
        <v>122137.9</v>
      </c>
      <c r="D113" s="5">
        <v>251386.03</v>
      </c>
      <c r="E113" s="5">
        <v>176398.07999999999</v>
      </c>
      <c r="F113" s="5">
        <v>164084.13</v>
      </c>
      <c r="G113" s="5">
        <f t="shared" si="1"/>
        <v>714006.14</v>
      </c>
    </row>
    <row r="114" spans="1:7" x14ac:dyDescent="0.25">
      <c r="A114" s="6"/>
      <c r="B114" s="6" t="s">
        <v>48</v>
      </c>
      <c r="C114" s="6">
        <v>95252.27</v>
      </c>
      <c r="D114" s="6">
        <v>212106.03</v>
      </c>
      <c r="E114" s="6">
        <v>140702.49</v>
      </c>
      <c r="F114" s="6">
        <v>137078.75</v>
      </c>
      <c r="G114" s="6">
        <f t="shared" si="1"/>
        <v>585139.54</v>
      </c>
    </row>
    <row r="115" spans="1:7" x14ac:dyDescent="0.25">
      <c r="A115" s="6"/>
      <c r="B115" s="6" t="s">
        <v>49</v>
      </c>
      <c r="C115" s="6">
        <v>26885.63</v>
      </c>
      <c r="D115" s="6">
        <v>39280</v>
      </c>
      <c r="E115" s="6">
        <v>35695.589999999997</v>
      </c>
      <c r="F115" s="6">
        <v>27005.38</v>
      </c>
      <c r="G115" s="6">
        <f t="shared" si="1"/>
        <v>128866.6</v>
      </c>
    </row>
    <row r="116" spans="1:7" x14ac:dyDescent="0.25">
      <c r="A116" s="5" t="s">
        <v>64</v>
      </c>
      <c r="B116" s="5"/>
      <c r="C116" s="5"/>
      <c r="D116" s="5"/>
      <c r="E116" s="5">
        <v>199037.55</v>
      </c>
      <c r="F116" s="5">
        <v>34020</v>
      </c>
      <c r="G116" s="5">
        <f t="shared" si="1"/>
        <v>233057.55</v>
      </c>
    </row>
    <row r="117" spans="1:7" x14ac:dyDescent="0.25">
      <c r="A117" s="6"/>
      <c r="B117" s="6" t="s">
        <v>45</v>
      </c>
      <c r="C117" s="6"/>
      <c r="D117" s="6"/>
      <c r="E117" s="6"/>
      <c r="F117" s="6">
        <v>32400</v>
      </c>
      <c r="G117" s="6">
        <f t="shared" si="1"/>
        <v>32400</v>
      </c>
    </row>
    <row r="118" spans="1:7" x14ac:dyDescent="0.25">
      <c r="A118" s="6"/>
      <c r="B118" s="6" t="s">
        <v>48</v>
      </c>
      <c r="C118" s="6"/>
      <c r="D118" s="6"/>
      <c r="E118" s="6">
        <v>163145.53</v>
      </c>
      <c r="F118" s="6"/>
      <c r="G118" s="6">
        <f t="shared" si="1"/>
        <v>163145.53</v>
      </c>
    </row>
    <row r="119" spans="1:7" x14ac:dyDescent="0.25">
      <c r="A119" s="6"/>
      <c r="B119" s="6" t="s">
        <v>49</v>
      </c>
      <c r="C119" s="6"/>
      <c r="D119" s="6"/>
      <c r="E119" s="6">
        <v>35892.019999999997</v>
      </c>
      <c r="F119" s="6">
        <v>1620</v>
      </c>
      <c r="G119" s="6">
        <f t="shared" si="1"/>
        <v>37512.019999999997</v>
      </c>
    </row>
    <row r="120" spans="1:7" x14ac:dyDescent="0.25">
      <c r="A120" s="5" t="s">
        <v>65</v>
      </c>
      <c r="B120" s="5"/>
      <c r="C120" s="5">
        <v>396.59</v>
      </c>
      <c r="D120" s="5">
        <v>157.74</v>
      </c>
      <c r="E120" s="5">
        <v>6.87</v>
      </c>
      <c r="F120" s="5">
        <v>4682.13</v>
      </c>
      <c r="G120" s="5">
        <f t="shared" si="1"/>
        <v>5243.33</v>
      </c>
    </row>
    <row r="121" spans="1:7" x14ac:dyDescent="0.25">
      <c r="A121" s="6"/>
      <c r="B121" s="6" t="s">
        <v>48</v>
      </c>
      <c r="C121" s="6">
        <v>328.22</v>
      </c>
      <c r="D121" s="6">
        <v>126.52</v>
      </c>
      <c r="E121" s="6">
        <v>3.88</v>
      </c>
      <c r="F121" s="6">
        <v>3838.16</v>
      </c>
      <c r="G121" s="6">
        <f t="shared" si="1"/>
        <v>4296.78</v>
      </c>
    </row>
    <row r="122" spans="1:7" x14ac:dyDescent="0.25">
      <c r="A122" s="6"/>
      <c r="B122" s="6" t="s">
        <v>49</v>
      </c>
      <c r="C122" s="6">
        <v>68.37</v>
      </c>
      <c r="D122" s="6">
        <v>31.22</v>
      </c>
      <c r="E122" s="6">
        <v>2.99</v>
      </c>
      <c r="F122" s="6">
        <v>843.97</v>
      </c>
      <c r="G122" s="6">
        <f t="shared" si="1"/>
        <v>946.55000000000007</v>
      </c>
    </row>
    <row r="123" spans="1:7" x14ac:dyDescent="0.25">
      <c r="A123" s="5" t="s">
        <v>66</v>
      </c>
      <c r="B123" s="5"/>
      <c r="C123" s="5">
        <v>561.04999999999995</v>
      </c>
      <c r="D123" s="5">
        <v>821.33</v>
      </c>
      <c r="E123" s="5">
        <v>885.71</v>
      </c>
      <c r="F123" s="5">
        <v>89.39</v>
      </c>
      <c r="G123" s="5">
        <f t="shared" si="1"/>
        <v>2357.48</v>
      </c>
    </row>
    <row r="124" spans="1:7" x14ac:dyDescent="0.25">
      <c r="A124" s="6"/>
      <c r="B124" s="6" t="s">
        <v>48</v>
      </c>
      <c r="C124" s="6">
        <v>544.35</v>
      </c>
      <c r="D124" s="6">
        <v>632.4</v>
      </c>
      <c r="E124" s="6">
        <v>811.26</v>
      </c>
      <c r="F124" s="6">
        <v>35.11</v>
      </c>
      <c r="G124" s="6">
        <f t="shared" si="1"/>
        <v>2023.12</v>
      </c>
    </row>
    <row r="125" spans="1:7" x14ac:dyDescent="0.25">
      <c r="A125" s="6"/>
      <c r="B125" s="6" t="s">
        <v>49</v>
      </c>
      <c r="C125" s="6">
        <v>16.7</v>
      </c>
      <c r="D125" s="6">
        <v>188.93</v>
      </c>
      <c r="E125" s="6">
        <v>74.45</v>
      </c>
      <c r="F125" s="6">
        <v>54.28</v>
      </c>
      <c r="G125" s="6">
        <f t="shared" si="1"/>
        <v>334.36</v>
      </c>
    </row>
    <row r="126" spans="1:7" x14ac:dyDescent="0.25">
      <c r="A126" s="5" t="s">
        <v>67</v>
      </c>
      <c r="B126" s="5"/>
      <c r="C126" s="5"/>
      <c r="D126" s="5"/>
      <c r="E126" s="5"/>
      <c r="F126" s="5">
        <v>18683.78</v>
      </c>
      <c r="G126" s="5">
        <f t="shared" si="1"/>
        <v>18683.78</v>
      </c>
    </row>
    <row r="127" spans="1:7" x14ac:dyDescent="0.25">
      <c r="A127" s="6"/>
      <c r="B127" s="6" t="s">
        <v>17</v>
      </c>
      <c r="C127" s="6"/>
      <c r="D127" s="6"/>
      <c r="E127" s="6"/>
      <c r="F127" s="6">
        <v>18683.78</v>
      </c>
      <c r="G127" s="6">
        <f t="shared" si="1"/>
        <v>18683.78</v>
      </c>
    </row>
    <row r="128" spans="1:7" x14ac:dyDescent="0.25">
      <c r="A128" s="5" t="s">
        <v>68</v>
      </c>
      <c r="B128" s="5"/>
      <c r="C128" s="5">
        <v>2413.75</v>
      </c>
      <c r="D128" s="5">
        <v>75497.94</v>
      </c>
      <c r="E128" s="5">
        <v>26055</v>
      </c>
      <c r="F128" s="5">
        <v>9878957.1500000004</v>
      </c>
      <c r="G128" s="5">
        <f t="shared" si="1"/>
        <v>9982923.8399999999</v>
      </c>
    </row>
    <row r="129" spans="1:7" x14ac:dyDescent="0.25">
      <c r="A129" s="6"/>
      <c r="B129" s="6" t="s">
        <v>17</v>
      </c>
      <c r="C129" s="6"/>
      <c r="D129" s="6">
        <v>21829.040000000001</v>
      </c>
      <c r="E129" s="6">
        <v>8738.6</v>
      </c>
      <c r="F129" s="6">
        <v>9870641.8499999996</v>
      </c>
      <c r="G129" s="6">
        <f t="shared" si="1"/>
        <v>9901209.4900000002</v>
      </c>
    </row>
    <row r="130" spans="1:7" x14ac:dyDescent="0.25">
      <c r="A130" s="6"/>
      <c r="B130" s="6" t="s">
        <v>19</v>
      </c>
      <c r="C130" s="6">
        <v>2413.75</v>
      </c>
      <c r="D130" s="6">
        <v>17000</v>
      </c>
      <c r="E130" s="6"/>
      <c r="F130" s="6"/>
      <c r="G130" s="6">
        <f t="shared" si="1"/>
        <v>19413.75</v>
      </c>
    </row>
    <row r="131" spans="1:7" x14ac:dyDescent="0.25">
      <c r="A131" s="6"/>
      <c r="B131" s="6" t="s">
        <v>45</v>
      </c>
      <c r="C131" s="6"/>
      <c r="D131" s="6">
        <v>36668.9</v>
      </c>
      <c r="E131" s="6">
        <v>17316.400000000001</v>
      </c>
      <c r="F131" s="6">
        <v>8315.2999999999993</v>
      </c>
      <c r="G131" s="6">
        <f t="shared" si="1"/>
        <v>62300.600000000006</v>
      </c>
    </row>
    <row r="132" spans="1:7" x14ac:dyDescent="0.25">
      <c r="A132" s="5" t="s">
        <v>69</v>
      </c>
      <c r="B132" s="5"/>
      <c r="C132" s="5">
        <v>14903.46</v>
      </c>
      <c r="D132" s="5">
        <v>68299.649999999994</v>
      </c>
      <c r="E132" s="5">
        <v>15824.65</v>
      </c>
      <c r="F132" s="5">
        <v>36359.99</v>
      </c>
      <c r="G132" s="5">
        <f t="shared" si="1"/>
        <v>135387.74999999997</v>
      </c>
    </row>
    <row r="133" spans="1:7" x14ac:dyDescent="0.25">
      <c r="A133" s="6"/>
      <c r="B133" s="6" t="s">
        <v>44</v>
      </c>
      <c r="C133" s="6">
        <v>14903.46</v>
      </c>
      <c r="D133" s="6">
        <v>68299.649999999994</v>
      </c>
      <c r="E133" s="6">
        <v>15824.65</v>
      </c>
      <c r="F133" s="6">
        <v>36359.99</v>
      </c>
      <c r="G133" s="6">
        <f t="shared" si="1"/>
        <v>135387.74999999997</v>
      </c>
    </row>
    <row r="134" spans="1:7" x14ac:dyDescent="0.25">
      <c r="A134" s="5" t="s">
        <v>70</v>
      </c>
      <c r="B134" s="5"/>
      <c r="C134" s="5">
        <v>24701.35</v>
      </c>
      <c r="D134" s="5">
        <v>63363.8</v>
      </c>
      <c r="E134" s="5">
        <v>11153.48</v>
      </c>
      <c r="F134" s="5">
        <v>29234.91</v>
      </c>
      <c r="G134" s="5">
        <f t="shared" si="1"/>
        <v>128453.54</v>
      </c>
    </row>
    <row r="135" spans="1:7" x14ac:dyDescent="0.25">
      <c r="A135" s="6"/>
      <c r="B135" s="6" t="s">
        <v>71</v>
      </c>
      <c r="C135" s="6">
        <v>8500.0499999999993</v>
      </c>
      <c r="D135" s="6">
        <v>7662.5</v>
      </c>
      <c r="E135" s="6">
        <v>1364.6</v>
      </c>
      <c r="F135" s="6">
        <v>5433.2</v>
      </c>
      <c r="G135" s="6">
        <f t="shared" si="1"/>
        <v>22960.35</v>
      </c>
    </row>
    <row r="136" spans="1:7" x14ac:dyDescent="0.25">
      <c r="A136" s="6"/>
      <c r="B136" s="6" t="s">
        <v>46</v>
      </c>
      <c r="C136" s="6">
        <v>3100</v>
      </c>
      <c r="D136" s="6"/>
      <c r="E136" s="6">
        <v>2600</v>
      </c>
      <c r="F136" s="6">
        <v>37.86</v>
      </c>
      <c r="G136" s="6">
        <f t="shared" si="1"/>
        <v>5737.86</v>
      </c>
    </row>
    <row r="137" spans="1:7" x14ac:dyDescent="0.25">
      <c r="A137" s="6"/>
      <c r="B137" s="6" t="s">
        <v>48</v>
      </c>
      <c r="C137" s="6">
        <v>13101.3</v>
      </c>
      <c r="D137" s="6">
        <v>55701.3</v>
      </c>
      <c r="E137" s="6">
        <v>7141.88</v>
      </c>
      <c r="F137" s="6">
        <v>23763.85</v>
      </c>
      <c r="G137" s="6">
        <f t="shared" si="1"/>
        <v>99708.330000000016</v>
      </c>
    </row>
    <row r="138" spans="1:7" x14ac:dyDescent="0.25">
      <c r="A138" s="6"/>
      <c r="B138" s="6" t="s">
        <v>72</v>
      </c>
      <c r="C138" s="6"/>
      <c r="D138" s="6"/>
      <c r="E138" s="6">
        <v>47</v>
      </c>
      <c r="F138" s="6"/>
      <c r="G138" s="6">
        <f t="shared" si="1"/>
        <v>47</v>
      </c>
    </row>
    <row r="139" spans="1:7" x14ac:dyDescent="0.25">
      <c r="A139" s="5" t="s">
        <v>73</v>
      </c>
      <c r="B139" s="5"/>
      <c r="C139" s="5">
        <v>412912.64000000001</v>
      </c>
      <c r="D139" s="5">
        <v>670500.27</v>
      </c>
      <c r="E139" s="5"/>
      <c r="F139" s="5">
        <v>449504.7</v>
      </c>
      <c r="G139" s="5">
        <f t="shared" si="1"/>
        <v>1532917.61</v>
      </c>
    </row>
    <row r="140" spans="1:7" x14ac:dyDescent="0.25">
      <c r="A140" s="6"/>
      <c r="B140" s="6" t="s">
        <v>49</v>
      </c>
      <c r="C140" s="6">
        <v>19409</v>
      </c>
      <c r="D140" s="6">
        <v>191869.56</v>
      </c>
      <c r="E140" s="6"/>
      <c r="F140" s="6"/>
      <c r="G140" s="6">
        <f t="shared" si="1"/>
        <v>211278.56</v>
      </c>
    </row>
    <row r="141" spans="1:7" x14ac:dyDescent="0.25">
      <c r="A141" s="6"/>
      <c r="B141" s="6" t="s">
        <v>48</v>
      </c>
      <c r="C141" s="6">
        <v>393503.64</v>
      </c>
      <c r="D141" s="6">
        <v>478630.71</v>
      </c>
      <c r="E141" s="6"/>
      <c r="F141" s="6">
        <v>449504.7</v>
      </c>
      <c r="G141" s="6">
        <f t="shared" si="1"/>
        <v>1321639.05</v>
      </c>
    </row>
    <row r="142" spans="1:7" x14ac:dyDescent="0.25">
      <c r="A142" s="5" t="s">
        <v>74</v>
      </c>
      <c r="B142" s="5"/>
      <c r="C142" s="5">
        <v>68286.14</v>
      </c>
      <c r="D142" s="5">
        <v>76165.31</v>
      </c>
      <c r="E142" s="5">
        <v>44648.63</v>
      </c>
      <c r="F142" s="5">
        <v>212737.59</v>
      </c>
      <c r="G142" s="5">
        <f t="shared" si="1"/>
        <v>401837.67000000004</v>
      </c>
    </row>
    <row r="143" spans="1:7" x14ac:dyDescent="0.25">
      <c r="A143" s="6"/>
      <c r="B143" s="6" t="s">
        <v>17</v>
      </c>
      <c r="C143" s="6">
        <v>63033.36</v>
      </c>
      <c r="D143" s="6">
        <v>44648.63</v>
      </c>
      <c r="E143" s="6">
        <v>44648.63</v>
      </c>
      <c r="F143" s="6">
        <v>120813.94</v>
      </c>
      <c r="G143" s="6">
        <f t="shared" si="1"/>
        <v>273144.56</v>
      </c>
    </row>
    <row r="144" spans="1:7" x14ac:dyDescent="0.25">
      <c r="A144" s="6"/>
      <c r="B144" s="6" t="s">
        <v>45</v>
      </c>
      <c r="C144" s="6">
        <v>5252.78</v>
      </c>
      <c r="D144" s="6">
        <v>31516.68</v>
      </c>
      <c r="E144" s="6"/>
      <c r="F144" s="6">
        <v>91923.65</v>
      </c>
      <c r="G144" s="6">
        <f t="shared" ref="G144:G207" si="2">C144+D144+E144+F144</f>
        <v>128693.10999999999</v>
      </c>
    </row>
    <row r="145" spans="1:7" x14ac:dyDescent="0.25">
      <c r="A145" s="5" t="s">
        <v>75</v>
      </c>
      <c r="B145" s="5"/>
      <c r="C145" s="5">
        <v>28437.78</v>
      </c>
      <c r="D145" s="5">
        <v>18842.11</v>
      </c>
      <c r="E145" s="5">
        <v>13562.87</v>
      </c>
      <c r="F145" s="5">
        <v>37762.81</v>
      </c>
      <c r="G145" s="5">
        <f t="shared" si="2"/>
        <v>98605.57</v>
      </c>
    </row>
    <row r="146" spans="1:7" x14ac:dyDescent="0.25">
      <c r="A146" s="6"/>
      <c r="B146" s="6" t="s">
        <v>44</v>
      </c>
      <c r="C146" s="6">
        <v>26595.02</v>
      </c>
      <c r="D146" s="6">
        <v>16091.46</v>
      </c>
      <c r="E146" s="6">
        <v>13131.95</v>
      </c>
      <c r="F146" s="6">
        <v>37762.81</v>
      </c>
      <c r="G146" s="6">
        <f t="shared" si="2"/>
        <v>93581.239999999991</v>
      </c>
    </row>
    <row r="147" spans="1:7" x14ac:dyDescent="0.25">
      <c r="A147" s="6"/>
      <c r="B147" s="6" t="s">
        <v>48</v>
      </c>
      <c r="C147" s="6">
        <v>1842.76</v>
      </c>
      <c r="D147" s="6">
        <v>2750.65</v>
      </c>
      <c r="E147" s="6">
        <v>430.92</v>
      </c>
      <c r="F147" s="6"/>
      <c r="G147" s="6">
        <f t="shared" si="2"/>
        <v>5024.33</v>
      </c>
    </row>
    <row r="148" spans="1:7" x14ac:dyDescent="0.25">
      <c r="A148" s="5" t="s">
        <v>76</v>
      </c>
      <c r="B148" s="5"/>
      <c r="C148" s="5">
        <v>26463.48</v>
      </c>
      <c r="D148" s="5"/>
      <c r="E148" s="5"/>
      <c r="F148" s="5">
        <v>79390.44</v>
      </c>
      <c r="G148" s="5">
        <f t="shared" si="2"/>
        <v>105853.92</v>
      </c>
    </row>
    <row r="149" spans="1:7" x14ac:dyDescent="0.25">
      <c r="A149" s="6"/>
      <c r="B149" s="6" t="s">
        <v>46</v>
      </c>
      <c r="C149" s="6">
        <v>26463.48</v>
      </c>
      <c r="D149" s="6"/>
      <c r="E149" s="6"/>
      <c r="F149" s="6">
        <v>79390.44</v>
      </c>
      <c r="G149" s="6">
        <f t="shared" si="2"/>
        <v>105853.92</v>
      </c>
    </row>
    <row r="150" spans="1:7" x14ac:dyDescent="0.25">
      <c r="A150" s="5" t="s">
        <v>77</v>
      </c>
      <c r="B150" s="5"/>
      <c r="C150" s="5">
        <v>1189629.1599999999</v>
      </c>
      <c r="D150" s="5">
        <v>1544299.65</v>
      </c>
      <c r="E150" s="5"/>
      <c r="F150" s="5">
        <v>1181135.8600000001</v>
      </c>
      <c r="G150" s="5">
        <f t="shared" si="2"/>
        <v>3915064.67</v>
      </c>
    </row>
    <row r="151" spans="1:7" x14ac:dyDescent="0.25">
      <c r="A151" s="6"/>
      <c r="B151" s="6" t="s">
        <v>17</v>
      </c>
      <c r="C151" s="6">
        <v>1189629.1599999999</v>
      </c>
      <c r="D151" s="6">
        <v>1544299.65</v>
      </c>
      <c r="E151" s="6"/>
      <c r="F151" s="6">
        <v>1181135.8600000001</v>
      </c>
      <c r="G151" s="6">
        <f t="shared" si="2"/>
        <v>3915064.67</v>
      </c>
    </row>
    <row r="152" spans="1:7" x14ac:dyDescent="0.25">
      <c r="A152" s="5" t="s">
        <v>78</v>
      </c>
      <c r="B152" s="5"/>
      <c r="C152" s="5">
        <v>478240.11</v>
      </c>
      <c r="D152" s="5">
        <v>627050.31999999995</v>
      </c>
      <c r="E152" s="5">
        <v>621879.81999999995</v>
      </c>
      <c r="F152" s="5">
        <v>650776.98</v>
      </c>
      <c r="G152" s="5">
        <f t="shared" si="2"/>
        <v>2377947.23</v>
      </c>
    </row>
    <row r="153" spans="1:7" x14ac:dyDescent="0.25">
      <c r="A153" s="6"/>
      <c r="B153" s="6" t="s">
        <v>48</v>
      </c>
      <c r="C153" s="6">
        <v>371230.48</v>
      </c>
      <c r="D153" s="6">
        <v>520183.32</v>
      </c>
      <c r="E153" s="6">
        <v>503946.9</v>
      </c>
      <c r="F153" s="6">
        <v>570088.85</v>
      </c>
      <c r="G153" s="6">
        <f t="shared" si="2"/>
        <v>1965449.5500000003</v>
      </c>
    </row>
    <row r="154" spans="1:7" x14ac:dyDescent="0.25">
      <c r="A154" s="6"/>
      <c r="B154" s="6" t="s">
        <v>49</v>
      </c>
      <c r="C154" s="6">
        <v>101509.63</v>
      </c>
      <c r="D154" s="6">
        <v>104905</v>
      </c>
      <c r="E154" s="6">
        <v>116982.92</v>
      </c>
      <c r="F154" s="6">
        <v>80088.13</v>
      </c>
      <c r="G154" s="6">
        <f t="shared" si="2"/>
        <v>403485.68</v>
      </c>
    </row>
    <row r="155" spans="1:7" x14ac:dyDescent="0.25">
      <c r="A155" s="6"/>
      <c r="B155" s="6" t="s">
        <v>25</v>
      </c>
      <c r="C155" s="6">
        <v>5500</v>
      </c>
      <c r="D155" s="6">
        <v>1962</v>
      </c>
      <c r="E155" s="6">
        <v>950</v>
      </c>
      <c r="F155" s="6">
        <v>600</v>
      </c>
      <c r="G155" s="6">
        <f t="shared" si="2"/>
        <v>9012</v>
      </c>
    </row>
    <row r="156" spans="1:7" x14ac:dyDescent="0.25">
      <c r="A156" s="5" t="s">
        <v>79</v>
      </c>
      <c r="B156" s="5"/>
      <c r="C156" s="5">
        <v>84024.95</v>
      </c>
      <c r="D156" s="5">
        <v>116983.61</v>
      </c>
      <c r="E156" s="5">
        <v>34022.22</v>
      </c>
      <c r="F156" s="5">
        <v>72428.22</v>
      </c>
      <c r="G156" s="5">
        <f t="shared" si="2"/>
        <v>307459</v>
      </c>
    </row>
    <row r="157" spans="1:7" x14ac:dyDescent="0.25">
      <c r="A157" s="6"/>
      <c r="B157" s="6" t="s">
        <v>17</v>
      </c>
      <c r="C157" s="6">
        <v>81812.45</v>
      </c>
      <c r="D157" s="6">
        <v>98991.34</v>
      </c>
      <c r="E157" s="6">
        <v>20747.22</v>
      </c>
      <c r="F157" s="6">
        <v>53561.22</v>
      </c>
      <c r="G157" s="6">
        <f t="shared" si="2"/>
        <v>255112.22999999998</v>
      </c>
    </row>
    <row r="158" spans="1:7" x14ac:dyDescent="0.25">
      <c r="A158" s="6"/>
      <c r="B158" s="6" t="s">
        <v>19</v>
      </c>
      <c r="C158" s="6">
        <v>2212.5</v>
      </c>
      <c r="D158" s="6">
        <v>17992.27</v>
      </c>
      <c r="E158" s="6">
        <v>13275</v>
      </c>
      <c r="F158" s="6">
        <v>16619.5</v>
      </c>
      <c r="G158" s="6">
        <f t="shared" si="2"/>
        <v>50099.270000000004</v>
      </c>
    </row>
    <row r="159" spans="1:7" x14ac:dyDescent="0.25">
      <c r="A159" s="6"/>
      <c r="B159" s="6" t="s">
        <v>45</v>
      </c>
      <c r="C159" s="6"/>
      <c r="D159" s="6"/>
      <c r="E159" s="6"/>
      <c r="F159" s="6">
        <v>2247.5</v>
      </c>
      <c r="G159" s="6">
        <f t="shared" si="2"/>
        <v>2247.5</v>
      </c>
    </row>
    <row r="160" spans="1:7" x14ac:dyDescent="0.25">
      <c r="A160" s="5" t="s">
        <v>80</v>
      </c>
      <c r="B160" s="5"/>
      <c r="C160" s="5">
        <v>85836.36</v>
      </c>
      <c r="D160" s="5">
        <v>80624.350000000006</v>
      </c>
      <c r="E160" s="5">
        <v>145377.1</v>
      </c>
      <c r="F160" s="5">
        <v>211759.9</v>
      </c>
      <c r="G160" s="5">
        <f t="shared" si="2"/>
        <v>523597.71000000008</v>
      </c>
    </row>
    <row r="161" spans="1:7" x14ac:dyDescent="0.25">
      <c r="A161" s="6"/>
      <c r="B161" s="6" t="s">
        <v>48</v>
      </c>
      <c r="C161" s="6">
        <v>85074.07</v>
      </c>
      <c r="D161" s="6">
        <v>79808.84</v>
      </c>
      <c r="E161" s="6">
        <v>143035.16</v>
      </c>
      <c r="F161" s="6">
        <v>207844.89</v>
      </c>
      <c r="G161" s="6">
        <f t="shared" si="2"/>
        <v>515762.96</v>
      </c>
    </row>
    <row r="162" spans="1:7" x14ac:dyDescent="0.25">
      <c r="A162" s="6"/>
      <c r="B162" s="6" t="s">
        <v>49</v>
      </c>
      <c r="C162" s="6">
        <v>762.29</v>
      </c>
      <c r="D162" s="6">
        <v>815.51</v>
      </c>
      <c r="E162" s="6">
        <v>996.71</v>
      </c>
      <c r="F162" s="6">
        <v>1571.68</v>
      </c>
      <c r="G162" s="6">
        <f t="shared" si="2"/>
        <v>4146.1900000000005</v>
      </c>
    </row>
    <row r="163" spans="1:7" x14ac:dyDescent="0.25">
      <c r="A163" s="6"/>
      <c r="B163" s="6" t="s">
        <v>81</v>
      </c>
      <c r="C163" s="6"/>
      <c r="D163" s="6"/>
      <c r="E163" s="6">
        <v>1345.23</v>
      </c>
      <c r="F163" s="6">
        <v>2343.33</v>
      </c>
      <c r="G163" s="6">
        <f t="shared" si="2"/>
        <v>3688.56</v>
      </c>
    </row>
    <row r="164" spans="1:7" x14ac:dyDescent="0.25">
      <c r="A164" s="5" t="s">
        <v>82</v>
      </c>
      <c r="B164" s="5"/>
      <c r="C164" s="5">
        <v>117575.41</v>
      </c>
      <c r="D164" s="5">
        <v>9083696.8100000005</v>
      </c>
      <c r="E164" s="5">
        <v>1264571.42</v>
      </c>
      <c r="F164" s="5">
        <v>14533024.039999999</v>
      </c>
      <c r="G164" s="5">
        <f t="shared" si="2"/>
        <v>24998867.68</v>
      </c>
    </row>
    <row r="165" spans="1:7" x14ac:dyDescent="0.25">
      <c r="A165" s="6"/>
      <c r="B165" s="6" t="s">
        <v>17</v>
      </c>
      <c r="C165" s="6">
        <v>28482.41</v>
      </c>
      <c r="D165" s="6">
        <v>8126456.6799999997</v>
      </c>
      <c r="E165" s="6">
        <v>825017</v>
      </c>
      <c r="F165" s="6">
        <v>13567464.16</v>
      </c>
      <c r="G165" s="6">
        <f t="shared" si="2"/>
        <v>22547420.25</v>
      </c>
    </row>
    <row r="166" spans="1:7" x14ac:dyDescent="0.25">
      <c r="A166" s="6"/>
      <c r="B166" s="6" t="s">
        <v>45</v>
      </c>
      <c r="C166" s="6"/>
      <c r="D166" s="6">
        <v>957240.13</v>
      </c>
      <c r="E166" s="6">
        <v>436054.42</v>
      </c>
      <c r="F166" s="6">
        <v>965559.88</v>
      </c>
      <c r="G166" s="6">
        <f t="shared" si="2"/>
        <v>2358854.4300000002</v>
      </c>
    </row>
    <row r="167" spans="1:7" x14ac:dyDescent="0.25">
      <c r="A167" s="6"/>
      <c r="B167" s="6" t="s">
        <v>19</v>
      </c>
      <c r="C167" s="6">
        <v>88840</v>
      </c>
      <c r="D167" s="6"/>
      <c r="E167" s="6">
        <v>3500</v>
      </c>
      <c r="F167" s="6"/>
      <c r="G167" s="6">
        <f t="shared" si="2"/>
        <v>92340</v>
      </c>
    </row>
    <row r="168" spans="1:7" x14ac:dyDescent="0.25">
      <c r="A168" s="6"/>
      <c r="B168" s="6" t="s">
        <v>49</v>
      </c>
      <c r="C168" s="6">
        <v>253</v>
      </c>
      <c r="D168" s="6"/>
      <c r="E168" s="6"/>
      <c r="F168" s="6"/>
      <c r="G168" s="6">
        <f t="shared" si="2"/>
        <v>253</v>
      </c>
    </row>
    <row r="169" spans="1:7" x14ac:dyDescent="0.25">
      <c r="A169" s="5" t="s">
        <v>83</v>
      </c>
      <c r="B169" s="5"/>
      <c r="C169" s="5"/>
      <c r="D169" s="5"/>
      <c r="E169" s="5">
        <v>217113.1</v>
      </c>
      <c r="F169" s="5"/>
      <c r="G169" s="5">
        <f t="shared" si="2"/>
        <v>217113.1</v>
      </c>
    </row>
    <row r="170" spans="1:7" x14ac:dyDescent="0.25">
      <c r="A170" s="6"/>
      <c r="B170" s="6" t="s">
        <v>84</v>
      </c>
      <c r="C170" s="6"/>
      <c r="D170" s="6"/>
      <c r="E170" s="6">
        <v>217113.1</v>
      </c>
      <c r="F170" s="6"/>
      <c r="G170" s="6">
        <f t="shared" si="2"/>
        <v>217113.1</v>
      </c>
    </row>
    <row r="171" spans="1:7" x14ac:dyDescent="0.25">
      <c r="A171" s="5" t="s">
        <v>85</v>
      </c>
      <c r="B171" s="5"/>
      <c r="C171" s="5">
        <v>2911972.94</v>
      </c>
      <c r="D171" s="5">
        <v>3299688.29</v>
      </c>
      <c r="E171" s="5">
        <v>2974311.37</v>
      </c>
      <c r="F171" s="5">
        <v>3680670.98</v>
      </c>
      <c r="G171" s="5">
        <f t="shared" si="2"/>
        <v>12866643.580000002</v>
      </c>
    </row>
    <row r="172" spans="1:7" x14ac:dyDescent="0.25">
      <c r="A172" s="6"/>
      <c r="B172" s="6" t="s">
        <v>48</v>
      </c>
      <c r="C172" s="6">
        <v>2443107.7999999998</v>
      </c>
      <c r="D172" s="6">
        <v>2792105.16</v>
      </c>
      <c r="E172" s="6">
        <v>2565644.8199999998</v>
      </c>
      <c r="F172" s="6">
        <v>3131858.62</v>
      </c>
      <c r="G172" s="6">
        <f t="shared" si="2"/>
        <v>10932716.399999999</v>
      </c>
    </row>
    <row r="173" spans="1:7" x14ac:dyDescent="0.25">
      <c r="A173" s="6"/>
      <c r="B173" s="6" t="s">
        <v>46</v>
      </c>
      <c r="C173" s="6"/>
      <c r="D173" s="6"/>
      <c r="E173" s="6">
        <v>552</v>
      </c>
      <c r="F173" s="6">
        <v>36824.370000000003</v>
      </c>
      <c r="G173" s="6">
        <f t="shared" si="2"/>
        <v>37376.370000000003</v>
      </c>
    </row>
    <row r="174" spans="1:7" x14ac:dyDescent="0.25">
      <c r="A174" s="6"/>
      <c r="B174" s="6" t="s">
        <v>49</v>
      </c>
      <c r="C174" s="6">
        <v>468865.14</v>
      </c>
      <c r="D174" s="6">
        <v>507583.13</v>
      </c>
      <c r="E174" s="6">
        <v>408114.55</v>
      </c>
      <c r="F174" s="6">
        <v>511987.99</v>
      </c>
      <c r="G174" s="6">
        <f t="shared" si="2"/>
        <v>1896550.81</v>
      </c>
    </row>
    <row r="175" spans="1:7" x14ac:dyDescent="0.25">
      <c r="A175" s="5" t="s">
        <v>86</v>
      </c>
      <c r="B175" s="5"/>
      <c r="C175" s="5">
        <v>7088.58</v>
      </c>
      <c r="D175" s="5">
        <v>82529.179999999993</v>
      </c>
      <c r="E175" s="5">
        <v>44281.88</v>
      </c>
      <c r="F175" s="5">
        <v>5920.97</v>
      </c>
      <c r="G175" s="5">
        <f t="shared" si="2"/>
        <v>139820.60999999999</v>
      </c>
    </row>
    <row r="176" spans="1:7" x14ac:dyDescent="0.25">
      <c r="A176" s="6"/>
      <c r="B176" s="6" t="s">
        <v>48</v>
      </c>
      <c r="C176" s="6">
        <v>27</v>
      </c>
      <c r="D176" s="6">
        <v>26573.39</v>
      </c>
      <c r="E176" s="6">
        <v>32158.63</v>
      </c>
      <c r="F176" s="6">
        <v>1477.7</v>
      </c>
      <c r="G176" s="6">
        <f t="shared" si="2"/>
        <v>60236.72</v>
      </c>
    </row>
    <row r="177" spans="1:7" x14ac:dyDescent="0.25">
      <c r="A177" s="6"/>
      <c r="B177" s="6" t="s">
        <v>17</v>
      </c>
      <c r="C177" s="6">
        <v>6577</v>
      </c>
      <c r="D177" s="6">
        <v>5648.18</v>
      </c>
      <c r="E177" s="6">
        <v>543</v>
      </c>
      <c r="F177" s="6">
        <v>4065.88</v>
      </c>
      <c r="G177" s="6">
        <f t="shared" si="2"/>
        <v>16834.060000000001</v>
      </c>
    </row>
    <row r="178" spans="1:7" x14ac:dyDescent="0.25">
      <c r="A178" s="6"/>
      <c r="B178" s="6" t="s">
        <v>44</v>
      </c>
      <c r="C178" s="6">
        <v>69.88</v>
      </c>
      <c r="D178" s="6">
        <v>46188.06</v>
      </c>
      <c r="E178" s="6">
        <v>2965.49</v>
      </c>
      <c r="F178" s="6"/>
      <c r="G178" s="6">
        <f t="shared" si="2"/>
        <v>49223.429999999993</v>
      </c>
    </row>
    <row r="179" spans="1:7" x14ac:dyDescent="0.25">
      <c r="A179" s="6"/>
      <c r="B179" s="6" t="s">
        <v>49</v>
      </c>
      <c r="C179" s="6">
        <v>414.7</v>
      </c>
      <c r="D179" s="6">
        <v>3295.94</v>
      </c>
      <c r="E179" s="6">
        <v>8614.76</v>
      </c>
      <c r="F179" s="6">
        <v>325.08999999999997</v>
      </c>
      <c r="G179" s="6">
        <f t="shared" si="2"/>
        <v>12650.49</v>
      </c>
    </row>
    <row r="180" spans="1:7" x14ac:dyDescent="0.25">
      <c r="A180" s="6"/>
      <c r="B180" s="6" t="s">
        <v>45</v>
      </c>
      <c r="C180" s="6"/>
      <c r="D180" s="6">
        <v>823.61</v>
      </c>
      <c r="E180" s="6"/>
      <c r="F180" s="6">
        <v>52.3</v>
      </c>
      <c r="G180" s="6">
        <f t="shared" si="2"/>
        <v>875.91</v>
      </c>
    </row>
    <row r="181" spans="1:7" x14ac:dyDescent="0.25">
      <c r="A181" s="5" t="s">
        <v>87</v>
      </c>
      <c r="B181" s="5"/>
      <c r="C181" s="5">
        <v>23812.59</v>
      </c>
      <c r="D181" s="5">
        <v>11219.09</v>
      </c>
      <c r="E181" s="5">
        <v>15508.41</v>
      </c>
      <c r="F181" s="5">
        <v>35225.1</v>
      </c>
      <c r="G181" s="5">
        <f t="shared" si="2"/>
        <v>85765.19</v>
      </c>
    </row>
    <row r="182" spans="1:7" x14ac:dyDescent="0.25">
      <c r="A182" s="6"/>
      <c r="B182" s="6" t="s">
        <v>17</v>
      </c>
      <c r="C182" s="6">
        <v>17481.48</v>
      </c>
      <c r="D182" s="6">
        <v>9109</v>
      </c>
      <c r="E182" s="6">
        <v>11560.15</v>
      </c>
      <c r="F182" s="6">
        <v>31406.3</v>
      </c>
      <c r="G182" s="6">
        <f t="shared" si="2"/>
        <v>69556.929999999993</v>
      </c>
    </row>
    <row r="183" spans="1:7" x14ac:dyDescent="0.25">
      <c r="A183" s="6"/>
      <c r="B183" s="6" t="s">
        <v>49</v>
      </c>
      <c r="C183" s="6">
        <v>6331.11</v>
      </c>
      <c r="D183" s="6">
        <v>2110.09</v>
      </c>
      <c r="E183" s="6">
        <v>3948.26</v>
      </c>
      <c r="F183" s="6">
        <v>3818.8</v>
      </c>
      <c r="G183" s="6">
        <f t="shared" si="2"/>
        <v>16208.260000000002</v>
      </c>
    </row>
    <row r="184" spans="1:7" x14ac:dyDescent="0.25">
      <c r="A184" s="5" t="s">
        <v>88</v>
      </c>
      <c r="B184" s="5"/>
      <c r="C184" s="5">
        <v>70235.820000000007</v>
      </c>
      <c r="D184" s="5">
        <v>104434.81</v>
      </c>
      <c r="E184" s="5">
        <v>44518.51</v>
      </c>
      <c r="F184" s="5">
        <v>49644.95</v>
      </c>
      <c r="G184" s="5">
        <f t="shared" si="2"/>
        <v>268834.09000000003</v>
      </c>
    </row>
    <row r="185" spans="1:7" x14ac:dyDescent="0.25">
      <c r="A185" s="6"/>
      <c r="B185" s="6" t="s">
        <v>48</v>
      </c>
      <c r="C185" s="6">
        <v>69790.58</v>
      </c>
      <c r="D185" s="6">
        <v>97818.79</v>
      </c>
      <c r="E185" s="6">
        <v>43944.51</v>
      </c>
      <c r="F185" s="6">
        <v>49244.160000000003</v>
      </c>
      <c r="G185" s="6">
        <f t="shared" si="2"/>
        <v>260798.04</v>
      </c>
    </row>
    <row r="186" spans="1:7" x14ac:dyDescent="0.25">
      <c r="A186" s="6"/>
      <c r="B186" s="6" t="s">
        <v>49</v>
      </c>
      <c r="C186" s="6">
        <v>445.24</v>
      </c>
      <c r="D186" s="6">
        <v>6616.02</v>
      </c>
      <c r="E186" s="6">
        <v>574</v>
      </c>
      <c r="F186" s="6">
        <v>400.79</v>
      </c>
      <c r="G186" s="6">
        <f t="shared" si="2"/>
        <v>8036.05</v>
      </c>
    </row>
    <row r="187" spans="1:7" x14ac:dyDescent="0.25">
      <c r="A187" s="5" t="s">
        <v>89</v>
      </c>
      <c r="B187" s="5"/>
      <c r="C187" s="5">
        <v>2376512.06</v>
      </c>
      <c r="D187" s="5">
        <v>6537375.5</v>
      </c>
      <c r="E187" s="5">
        <v>3640408.76</v>
      </c>
      <c r="F187" s="5">
        <v>4703454.7699999996</v>
      </c>
      <c r="G187" s="5">
        <f t="shared" si="2"/>
        <v>17257751.09</v>
      </c>
    </row>
    <row r="188" spans="1:7" x14ac:dyDescent="0.25">
      <c r="A188" s="6"/>
      <c r="B188" s="6" t="s">
        <v>48</v>
      </c>
      <c r="C188" s="6">
        <v>1531258.97</v>
      </c>
      <c r="D188" s="6">
        <v>5578339.7800000003</v>
      </c>
      <c r="E188" s="6">
        <v>2783604.76</v>
      </c>
      <c r="F188" s="6">
        <v>3864872.61</v>
      </c>
      <c r="G188" s="6">
        <f t="shared" si="2"/>
        <v>13758076.119999999</v>
      </c>
    </row>
    <row r="189" spans="1:7" x14ac:dyDescent="0.25">
      <c r="A189" s="6"/>
      <c r="B189" s="6" t="s">
        <v>49</v>
      </c>
      <c r="C189" s="6">
        <v>845253.09</v>
      </c>
      <c r="D189" s="6">
        <v>959035.72</v>
      </c>
      <c r="E189" s="6">
        <v>856804</v>
      </c>
      <c r="F189" s="6">
        <v>838582.16</v>
      </c>
      <c r="G189" s="6">
        <f t="shared" si="2"/>
        <v>3499674.97</v>
      </c>
    </row>
    <row r="190" spans="1:7" x14ac:dyDescent="0.25">
      <c r="A190" s="5" t="s">
        <v>90</v>
      </c>
      <c r="B190" s="5"/>
      <c r="C190" s="5">
        <v>13381.89</v>
      </c>
      <c r="D190" s="5">
        <v>29424.95</v>
      </c>
      <c r="E190" s="5">
        <v>32117.48</v>
      </c>
      <c r="F190" s="5">
        <v>21868.16</v>
      </c>
      <c r="G190" s="5">
        <f t="shared" si="2"/>
        <v>96792.48</v>
      </c>
    </row>
    <row r="191" spans="1:7" x14ac:dyDescent="0.25">
      <c r="A191" s="6"/>
      <c r="B191" s="6" t="s">
        <v>48</v>
      </c>
      <c r="C191" s="6">
        <v>11269.91</v>
      </c>
      <c r="D191" s="6">
        <v>25886.04</v>
      </c>
      <c r="E191" s="6">
        <v>26820.85</v>
      </c>
      <c r="F191" s="6">
        <v>18953.04</v>
      </c>
      <c r="G191" s="6">
        <f t="shared" si="2"/>
        <v>82929.84</v>
      </c>
    </row>
    <row r="192" spans="1:7" x14ac:dyDescent="0.25">
      <c r="A192" s="6"/>
      <c r="B192" s="6" t="s">
        <v>49</v>
      </c>
      <c r="C192" s="6">
        <v>2111.98</v>
      </c>
      <c r="D192" s="6">
        <v>3538.91</v>
      </c>
      <c r="E192" s="6">
        <v>5296.63</v>
      </c>
      <c r="F192" s="6">
        <v>2915.12</v>
      </c>
      <c r="G192" s="6">
        <f t="shared" si="2"/>
        <v>13862.64</v>
      </c>
    </row>
    <row r="193" spans="1:7" x14ac:dyDescent="0.25">
      <c r="A193" s="5" t="s">
        <v>91</v>
      </c>
      <c r="B193" s="5"/>
      <c r="C193" s="5">
        <v>218811.59</v>
      </c>
      <c r="D193" s="5">
        <v>237136.55</v>
      </c>
      <c r="E193" s="5">
        <v>269511.75</v>
      </c>
      <c r="F193" s="5">
        <v>299026.64</v>
      </c>
      <c r="G193" s="5">
        <f t="shared" si="2"/>
        <v>1024486.53</v>
      </c>
    </row>
    <row r="194" spans="1:7" x14ac:dyDescent="0.25">
      <c r="A194" s="6"/>
      <c r="B194" s="6" t="s">
        <v>48</v>
      </c>
      <c r="C194" s="6">
        <v>175470.07999999999</v>
      </c>
      <c r="D194" s="6">
        <v>181957.97</v>
      </c>
      <c r="E194" s="6">
        <v>205055.46</v>
      </c>
      <c r="F194" s="6">
        <v>248390.34</v>
      </c>
      <c r="G194" s="6">
        <f t="shared" si="2"/>
        <v>810873.85</v>
      </c>
    </row>
    <row r="195" spans="1:7" x14ac:dyDescent="0.25">
      <c r="A195" s="6"/>
      <c r="B195" s="6" t="s">
        <v>49</v>
      </c>
      <c r="C195" s="6">
        <v>43341.51</v>
      </c>
      <c r="D195" s="6">
        <v>55178.58</v>
      </c>
      <c r="E195" s="6">
        <v>64456.29</v>
      </c>
      <c r="F195" s="6">
        <v>50636.3</v>
      </c>
      <c r="G195" s="6">
        <f t="shared" si="2"/>
        <v>213612.68</v>
      </c>
    </row>
    <row r="196" spans="1:7" x14ac:dyDescent="0.25">
      <c r="A196" s="5" t="s">
        <v>92</v>
      </c>
      <c r="B196" s="5"/>
      <c r="C196" s="5">
        <v>17939.330000000002</v>
      </c>
      <c r="D196" s="5">
        <v>32163.06</v>
      </c>
      <c r="E196" s="5">
        <v>8178.64</v>
      </c>
      <c r="F196" s="5">
        <v>45482.76</v>
      </c>
      <c r="G196" s="5">
        <f t="shared" si="2"/>
        <v>103763.79000000001</v>
      </c>
    </row>
    <row r="197" spans="1:7" x14ac:dyDescent="0.25">
      <c r="A197" s="6"/>
      <c r="B197" s="6" t="s">
        <v>48</v>
      </c>
      <c r="C197" s="6">
        <v>15657.59</v>
      </c>
      <c r="D197" s="6">
        <v>26062.86</v>
      </c>
      <c r="E197" s="6">
        <v>7705.23</v>
      </c>
      <c r="F197" s="6">
        <v>38067.58</v>
      </c>
      <c r="G197" s="6">
        <f t="shared" si="2"/>
        <v>87493.26</v>
      </c>
    </row>
    <row r="198" spans="1:7" x14ac:dyDescent="0.25">
      <c r="A198" s="6"/>
      <c r="B198" s="6" t="s">
        <v>49</v>
      </c>
      <c r="C198" s="6">
        <v>2281.7399999999998</v>
      </c>
      <c r="D198" s="6">
        <v>6100.2</v>
      </c>
      <c r="E198" s="6">
        <v>473.41</v>
      </c>
      <c r="F198" s="6">
        <v>7415.18</v>
      </c>
      <c r="G198" s="6">
        <f t="shared" si="2"/>
        <v>16270.529999999999</v>
      </c>
    </row>
    <row r="199" spans="1:7" x14ac:dyDescent="0.25">
      <c r="A199" s="5" t="s">
        <v>93</v>
      </c>
      <c r="B199" s="5"/>
      <c r="C199" s="5">
        <v>586601.22</v>
      </c>
      <c r="D199" s="5">
        <v>525939.56999999995</v>
      </c>
      <c r="E199" s="5">
        <v>1074206.31</v>
      </c>
      <c r="F199" s="5">
        <v>1472721.13</v>
      </c>
      <c r="G199" s="5">
        <f t="shared" si="2"/>
        <v>3659468.23</v>
      </c>
    </row>
    <row r="200" spans="1:7" x14ac:dyDescent="0.25">
      <c r="A200" s="6"/>
      <c r="B200" s="6" t="s">
        <v>48</v>
      </c>
      <c r="C200" s="6">
        <v>476081.75</v>
      </c>
      <c r="D200" s="6">
        <v>470973.07</v>
      </c>
      <c r="E200" s="6">
        <v>864070.02</v>
      </c>
      <c r="F200" s="6">
        <v>1227220.6599999999</v>
      </c>
      <c r="G200" s="6">
        <f t="shared" si="2"/>
        <v>3038345.5</v>
      </c>
    </row>
    <row r="201" spans="1:7" x14ac:dyDescent="0.25">
      <c r="A201" s="6"/>
      <c r="B201" s="6" t="s">
        <v>49</v>
      </c>
      <c r="C201" s="6">
        <v>110519.47</v>
      </c>
      <c r="D201" s="6">
        <v>54966.5</v>
      </c>
      <c r="E201" s="6">
        <v>210136.29</v>
      </c>
      <c r="F201" s="6">
        <v>245500.47</v>
      </c>
      <c r="G201" s="6">
        <f t="shared" si="2"/>
        <v>621122.73</v>
      </c>
    </row>
    <row r="202" spans="1:7" x14ac:dyDescent="0.25">
      <c r="A202" s="5" t="s">
        <v>94</v>
      </c>
      <c r="B202" s="5"/>
      <c r="C202" s="5">
        <v>3542785.91</v>
      </c>
      <c r="D202" s="5">
        <v>4305982.5599999996</v>
      </c>
      <c r="E202" s="5">
        <v>2861378.82</v>
      </c>
      <c r="F202" s="5">
        <v>3037646.64</v>
      </c>
      <c r="G202" s="5">
        <f t="shared" si="2"/>
        <v>13747793.93</v>
      </c>
    </row>
    <row r="203" spans="1:7" x14ac:dyDescent="0.25">
      <c r="A203" s="6"/>
      <c r="B203" s="6" t="s">
        <v>48</v>
      </c>
      <c r="C203" s="6">
        <v>3468409.19</v>
      </c>
      <c r="D203" s="6">
        <v>3413980.44</v>
      </c>
      <c r="E203" s="6">
        <v>2538014.69</v>
      </c>
      <c r="F203" s="6">
        <v>2620411.2000000002</v>
      </c>
      <c r="G203" s="6">
        <f t="shared" si="2"/>
        <v>12040815.52</v>
      </c>
    </row>
    <row r="204" spans="1:7" x14ac:dyDescent="0.25">
      <c r="A204" s="6"/>
      <c r="B204" s="6" t="s">
        <v>49</v>
      </c>
      <c r="C204" s="6">
        <v>74074.77</v>
      </c>
      <c r="D204" s="6">
        <v>892002.12</v>
      </c>
      <c r="E204" s="6">
        <v>323169.13</v>
      </c>
      <c r="F204" s="6">
        <v>417235.44</v>
      </c>
      <c r="G204" s="6">
        <f t="shared" si="2"/>
        <v>1706481.46</v>
      </c>
    </row>
    <row r="205" spans="1:7" x14ac:dyDescent="0.25">
      <c r="A205" s="6"/>
      <c r="B205" s="6" t="s">
        <v>21</v>
      </c>
      <c r="C205" s="6">
        <v>301.95</v>
      </c>
      <c r="D205" s="6"/>
      <c r="E205" s="6">
        <v>195</v>
      </c>
      <c r="F205" s="6"/>
      <c r="G205" s="6">
        <f t="shared" si="2"/>
        <v>496.95</v>
      </c>
    </row>
    <row r="206" spans="1:7" x14ac:dyDescent="0.25">
      <c r="A206" s="5" t="s">
        <v>95</v>
      </c>
      <c r="B206" s="5"/>
      <c r="C206" s="5">
        <v>515512.52</v>
      </c>
      <c r="D206" s="5">
        <v>8055</v>
      </c>
      <c r="E206" s="5">
        <v>27584</v>
      </c>
      <c r="F206" s="5">
        <v>2920.01</v>
      </c>
      <c r="G206" s="5">
        <f t="shared" si="2"/>
        <v>554071.53</v>
      </c>
    </row>
    <row r="207" spans="1:7" x14ac:dyDescent="0.25">
      <c r="A207" s="6"/>
      <c r="B207" s="6" t="s">
        <v>48</v>
      </c>
      <c r="C207" s="6">
        <v>433954.72</v>
      </c>
      <c r="D207" s="6">
        <v>8055</v>
      </c>
      <c r="E207" s="6">
        <v>27584</v>
      </c>
      <c r="F207" s="6">
        <v>2920.01</v>
      </c>
      <c r="G207" s="6">
        <f t="shared" si="2"/>
        <v>472513.73</v>
      </c>
    </row>
    <row r="208" spans="1:7" x14ac:dyDescent="0.25">
      <c r="A208" s="6"/>
      <c r="B208" s="6" t="s">
        <v>38</v>
      </c>
      <c r="C208" s="6">
        <v>75546.3</v>
      </c>
      <c r="D208" s="6"/>
      <c r="E208" s="6"/>
      <c r="F208" s="6"/>
      <c r="G208" s="6">
        <f t="shared" ref="G208:G271" si="3">C208+D208+E208+F208</f>
        <v>75546.3</v>
      </c>
    </row>
    <row r="209" spans="1:7" x14ac:dyDescent="0.25">
      <c r="A209" s="6"/>
      <c r="B209" s="6" t="s">
        <v>49</v>
      </c>
      <c r="C209" s="6">
        <v>6011.5</v>
      </c>
      <c r="D209" s="6"/>
      <c r="E209" s="6"/>
      <c r="F209" s="6"/>
      <c r="G209" s="6">
        <f t="shared" si="3"/>
        <v>6011.5</v>
      </c>
    </row>
    <row r="210" spans="1:7" x14ac:dyDescent="0.25">
      <c r="A210" s="5" t="s">
        <v>96</v>
      </c>
      <c r="B210" s="5"/>
      <c r="C210" s="5">
        <v>1929781.11</v>
      </c>
      <c r="D210" s="5">
        <v>1751665.89</v>
      </c>
      <c r="E210" s="5">
        <v>1868595.74</v>
      </c>
      <c r="F210" s="5">
        <v>1874065.61</v>
      </c>
      <c r="G210" s="5">
        <f t="shared" si="3"/>
        <v>7424108.3500000006</v>
      </c>
    </row>
    <row r="211" spans="1:7" x14ac:dyDescent="0.25">
      <c r="A211" s="6"/>
      <c r="B211" s="6" t="s">
        <v>48</v>
      </c>
      <c r="C211" s="6">
        <v>1298611.8500000001</v>
      </c>
      <c r="D211" s="6">
        <v>1081754.4099999999</v>
      </c>
      <c r="E211" s="6">
        <v>1283768.53</v>
      </c>
      <c r="F211" s="6">
        <v>1243553.21</v>
      </c>
      <c r="G211" s="6">
        <f t="shared" si="3"/>
        <v>4907688</v>
      </c>
    </row>
    <row r="212" spans="1:7" x14ac:dyDescent="0.25">
      <c r="A212" s="6"/>
      <c r="B212" s="6" t="s">
        <v>49</v>
      </c>
      <c r="C212" s="6">
        <v>314477.19</v>
      </c>
      <c r="D212" s="6">
        <v>212962.94</v>
      </c>
      <c r="E212" s="6">
        <v>319521.03999999998</v>
      </c>
      <c r="F212" s="6">
        <v>249312.82</v>
      </c>
      <c r="G212" s="6">
        <f t="shared" si="3"/>
        <v>1096273.99</v>
      </c>
    </row>
    <row r="213" spans="1:7" x14ac:dyDescent="0.25">
      <c r="A213" s="6"/>
      <c r="B213" s="6" t="s">
        <v>72</v>
      </c>
      <c r="C213" s="6">
        <v>316692.07</v>
      </c>
      <c r="D213" s="6">
        <v>456948.54</v>
      </c>
      <c r="E213" s="6">
        <v>265306.17</v>
      </c>
      <c r="F213" s="6">
        <v>381199.58</v>
      </c>
      <c r="G213" s="6">
        <f t="shared" si="3"/>
        <v>1420146.36</v>
      </c>
    </row>
    <row r="214" spans="1:7" x14ac:dyDescent="0.25">
      <c r="A214" s="5" t="s">
        <v>97</v>
      </c>
      <c r="B214" s="5"/>
      <c r="C214" s="5">
        <v>84522.2</v>
      </c>
      <c r="D214" s="5">
        <v>58394.75</v>
      </c>
      <c r="E214" s="5">
        <v>99076.25</v>
      </c>
      <c r="F214" s="5">
        <v>407168.12</v>
      </c>
      <c r="G214" s="5">
        <f t="shared" si="3"/>
        <v>649161.32000000007</v>
      </c>
    </row>
    <row r="215" spans="1:7" x14ac:dyDescent="0.25">
      <c r="A215" s="6"/>
      <c r="B215" s="6" t="s">
        <v>48</v>
      </c>
      <c r="C215" s="6">
        <v>25859.97</v>
      </c>
      <c r="D215" s="6">
        <v>23201.45</v>
      </c>
      <c r="E215" s="6">
        <v>12438.14</v>
      </c>
      <c r="F215" s="6">
        <v>26154.03</v>
      </c>
      <c r="G215" s="6">
        <f t="shared" si="3"/>
        <v>87653.59</v>
      </c>
    </row>
    <row r="216" spans="1:7" x14ac:dyDescent="0.25">
      <c r="A216" s="6"/>
      <c r="B216" s="6" t="s">
        <v>25</v>
      </c>
      <c r="C216" s="6">
        <v>7843.32</v>
      </c>
      <c r="D216" s="6">
        <v>1568.39</v>
      </c>
      <c r="E216" s="6">
        <v>4846.5200000000004</v>
      </c>
      <c r="F216" s="6">
        <v>1942.24</v>
      </c>
      <c r="G216" s="6">
        <f t="shared" si="3"/>
        <v>16200.47</v>
      </c>
    </row>
    <row r="217" spans="1:7" x14ac:dyDescent="0.25">
      <c r="A217" s="6"/>
      <c r="B217" s="6" t="s">
        <v>24</v>
      </c>
      <c r="C217" s="6">
        <v>4983.6499999999996</v>
      </c>
      <c r="D217" s="6">
        <v>7799.51</v>
      </c>
      <c r="E217" s="6">
        <v>6187.74</v>
      </c>
      <c r="F217" s="6">
        <v>67562.289999999994</v>
      </c>
      <c r="G217" s="6">
        <f t="shared" si="3"/>
        <v>86533.19</v>
      </c>
    </row>
    <row r="218" spans="1:7" x14ac:dyDescent="0.25">
      <c r="A218" s="6"/>
      <c r="B218" s="6" t="s">
        <v>84</v>
      </c>
      <c r="C218" s="6">
        <v>3000</v>
      </c>
      <c r="D218" s="6">
        <v>3000</v>
      </c>
      <c r="E218" s="6">
        <v>6600</v>
      </c>
      <c r="F218" s="6">
        <v>1729.46</v>
      </c>
      <c r="G218" s="6">
        <f t="shared" si="3"/>
        <v>14329.46</v>
      </c>
    </row>
    <row r="219" spans="1:7" x14ac:dyDescent="0.25">
      <c r="A219" s="6"/>
      <c r="B219" s="6" t="s">
        <v>18</v>
      </c>
      <c r="C219" s="6">
        <v>41535.26</v>
      </c>
      <c r="D219" s="6">
        <v>22705.4</v>
      </c>
      <c r="E219" s="6">
        <v>44675.85</v>
      </c>
      <c r="F219" s="6">
        <v>308305.09999999998</v>
      </c>
      <c r="G219" s="6">
        <f t="shared" si="3"/>
        <v>417221.61</v>
      </c>
    </row>
    <row r="220" spans="1:7" x14ac:dyDescent="0.25">
      <c r="A220" s="6"/>
      <c r="B220" s="6" t="s">
        <v>17</v>
      </c>
      <c r="C220" s="6">
        <v>1300</v>
      </c>
      <c r="D220" s="6"/>
      <c r="E220" s="6">
        <v>450</v>
      </c>
      <c r="F220" s="6">
        <v>370</v>
      </c>
      <c r="G220" s="6">
        <f t="shared" si="3"/>
        <v>2120</v>
      </c>
    </row>
    <row r="221" spans="1:7" x14ac:dyDescent="0.25">
      <c r="A221" s="6"/>
      <c r="B221" s="6" t="s">
        <v>44</v>
      </c>
      <c r="C221" s="6"/>
      <c r="D221" s="6">
        <v>120</v>
      </c>
      <c r="E221" s="6"/>
      <c r="F221" s="6">
        <v>1105</v>
      </c>
      <c r="G221" s="6">
        <f t="shared" si="3"/>
        <v>1225</v>
      </c>
    </row>
    <row r="222" spans="1:7" x14ac:dyDescent="0.25">
      <c r="A222" s="6"/>
      <c r="B222" s="6" t="s">
        <v>30</v>
      </c>
      <c r="C222" s="6"/>
      <c r="D222" s="6"/>
      <c r="E222" s="6">
        <v>23878</v>
      </c>
      <c r="F222" s="6"/>
      <c r="G222" s="6">
        <f t="shared" si="3"/>
        <v>23878</v>
      </c>
    </row>
    <row r="223" spans="1:7" x14ac:dyDescent="0.25">
      <c r="A223" s="5" t="s">
        <v>98</v>
      </c>
      <c r="B223" s="5"/>
      <c r="C223" s="5">
        <v>3782571.67</v>
      </c>
      <c r="D223" s="5">
        <v>6634397.0499999998</v>
      </c>
      <c r="E223" s="5">
        <v>4283379.84</v>
      </c>
      <c r="F223" s="5">
        <v>8648628.9299999997</v>
      </c>
      <c r="G223" s="5">
        <f t="shared" si="3"/>
        <v>23348977.489999998</v>
      </c>
    </row>
    <row r="224" spans="1:7" x14ac:dyDescent="0.25">
      <c r="A224" s="6"/>
      <c r="B224" s="6" t="s">
        <v>48</v>
      </c>
      <c r="C224" s="6">
        <v>2655427.7999999998</v>
      </c>
      <c r="D224" s="6">
        <v>5341761.6399999997</v>
      </c>
      <c r="E224" s="6">
        <v>3584232.72</v>
      </c>
      <c r="F224" s="6">
        <v>7213116.8099999996</v>
      </c>
      <c r="G224" s="6">
        <f t="shared" si="3"/>
        <v>18794538.969999999</v>
      </c>
    </row>
    <row r="225" spans="1:7" x14ac:dyDescent="0.25">
      <c r="A225" s="6"/>
      <c r="B225" s="6" t="s">
        <v>49</v>
      </c>
      <c r="C225" s="6">
        <v>1127143.8700000001</v>
      </c>
      <c r="D225" s="6">
        <v>1292635.4099999999</v>
      </c>
      <c r="E225" s="6">
        <v>699147.12</v>
      </c>
      <c r="F225" s="6">
        <v>1435512.12</v>
      </c>
      <c r="G225" s="6">
        <f t="shared" si="3"/>
        <v>4554438.5200000005</v>
      </c>
    </row>
    <row r="226" spans="1:7" x14ac:dyDescent="0.25">
      <c r="A226" s="5" t="s">
        <v>99</v>
      </c>
      <c r="B226" s="5"/>
      <c r="C226" s="5">
        <v>3140149.42</v>
      </c>
      <c r="D226" s="5">
        <v>2569446.9500000002</v>
      </c>
      <c r="E226" s="5">
        <v>2618188.77</v>
      </c>
      <c r="F226" s="5">
        <v>2793706.35</v>
      </c>
      <c r="G226" s="5">
        <f t="shared" si="3"/>
        <v>11121491.49</v>
      </c>
    </row>
    <row r="227" spans="1:7" x14ac:dyDescent="0.25">
      <c r="A227" s="6"/>
      <c r="B227" s="6" t="s">
        <v>48</v>
      </c>
      <c r="C227" s="6">
        <v>2659404.91</v>
      </c>
      <c r="D227" s="6">
        <v>2119744.73</v>
      </c>
      <c r="E227" s="6">
        <v>2095554.74</v>
      </c>
      <c r="F227" s="6">
        <v>2257095.8199999998</v>
      </c>
      <c r="G227" s="6">
        <f t="shared" si="3"/>
        <v>9131800.2000000011</v>
      </c>
    </row>
    <row r="228" spans="1:7" x14ac:dyDescent="0.25">
      <c r="A228" s="6"/>
      <c r="B228" s="6" t="s">
        <v>49</v>
      </c>
      <c r="C228" s="6">
        <v>480744.51</v>
      </c>
      <c r="D228" s="6">
        <v>449702.22</v>
      </c>
      <c r="E228" s="6">
        <v>522634.03</v>
      </c>
      <c r="F228" s="6">
        <v>515367.73</v>
      </c>
      <c r="G228" s="6">
        <f t="shared" si="3"/>
        <v>1968448.49</v>
      </c>
    </row>
    <row r="229" spans="1:7" x14ac:dyDescent="0.25">
      <c r="A229" s="6"/>
      <c r="B229" s="6" t="s">
        <v>30</v>
      </c>
      <c r="C229" s="6"/>
      <c r="D229" s="6"/>
      <c r="E229" s="6"/>
      <c r="F229" s="6">
        <v>21242.799999999999</v>
      </c>
      <c r="G229" s="6">
        <f t="shared" si="3"/>
        <v>21242.799999999999</v>
      </c>
    </row>
    <row r="230" spans="1:7" x14ac:dyDescent="0.25">
      <c r="A230" s="5" t="s">
        <v>100</v>
      </c>
      <c r="B230" s="5"/>
      <c r="C230" s="5">
        <v>14483.37</v>
      </c>
      <c r="D230" s="5">
        <v>29596.54</v>
      </c>
      <c r="E230" s="5">
        <v>22603.83</v>
      </c>
      <c r="F230" s="5">
        <v>9799.91</v>
      </c>
      <c r="G230" s="5">
        <f t="shared" si="3"/>
        <v>76483.650000000009</v>
      </c>
    </row>
    <row r="231" spans="1:7" x14ac:dyDescent="0.25">
      <c r="A231" s="6"/>
      <c r="B231" s="6" t="s">
        <v>48</v>
      </c>
      <c r="C231" s="6">
        <v>14367.91</v>
      </c>
      <c r="D231" s="6">
        <v>21828.1</v>
      </c>
      <c r="E231" s="6">
        <v>19633.080000000002</v>
      </c>
      <c r="F231" s="6">
        <v>7898.17</v>
      </c>
      <c r="G231" s="6">
        <f t="shared" si="3"/>
        <v>63727.259999999995</v>
      </c>
    </row>
    <row r="232" spans="1:7" x14ac:dyDescent="0.25">
      <c r="A232" s="6"/>
      <c r="B232" s="6" t="s">
        <v>49</v>
      </c>
      <c r="C232" s="6">
        <v>115.46</v>
      </c>
      <c r="D232" s="6">
        <v>7768.44</v>
      </c>
      <c r="E232" s="6">
        <v>2970.75</v>
      </c>
      <c r="F232" s="6">
        <v>1901.74</v>
      </c>
      <c r="G232" s="6">
        <f t="shared" si="3"/>
        <v>12756.39</v>
      </c>
    </row>
    <row r="233" spans="1:7" x14ac:dyDescent="0.25">
      <c r="A233" s="5" t="s">
        <v>101</v>
      </c>
      <c r="B233" s="5"/>
      <c r="C233" s="5">
        <v>196673.44</v>
      </c>
      <c r="D233" s="5">
        <v>69851.02</v>
      </c>
      <c r="E233" s="5">
        <v>133899.82999999999</v>
      </c>
      <c r="F233" s="5">
        <v>97812.25</v>
      </c>
      <c r="G233" s="5">
        <f t="shared" si="3"/>
        <v>498236.54000000004</v>
      </c>
    </row>
    <row r="234" spans="1:7" x14ac:dyDescent="0.25">
      <c r="A234" s="6"/>
      <c r="B234" s="6" t="s">
        <v>48</v>
      </c>
      <c r="C234" s="6">
        <v>154595.99</v>
      </c>
      <c r="D234" s="6">
        <v>58595.19</v>
      </c>
      <c r="E234" s="6">
        <v>112543.82</v>
      </c>
      <c r="F234" s="6">
        <v>77400.639999999999</v>
      </c>
      <c r="G234" s="6">
        <f t="shared" si="3"/>
        <v>403135.64</v>
      </c>
    </row>
    <row r="235" spans="1:7" x14ac:dyDescent="0.25">
      <c r="A235" s="6"/>
      <c r="B235" s="6" t="s">
        <v>49</v>
      </c>
      <c r="C235" s="6">
        <v>42077.45</v>
      </c>
      <c r="D235" s="6">
        <v>11255.83</v>
      </c>
      <c r="E235" s="6">
        <v>21356.01</v>
      </c>
      <c r="F235" s="6">
        <v>20411.61</v>
      </c>
      <c r="G235" s="6">
        <f t="shared" si="3"/>
        <v>95100.9</v>
      </c>
    </row>
    <row r="236" spans="1:7" x14ac:dyDescent="0.25">
      <c r="A236" s="5" t="s">
        <v>102</v>
      </c>
      <c r="B236" s="5"/>
      <c r="C236" s="5">
        <v>22798.84</v>
      </c>
      <c r="D236" s="5">
        <v>104451.02</v>
      </c>
      <c r="E236" s="5">
        <v>80148.09</v>
      </c>
      <c r="F236" s="5">
        <v>67326.47</v>
      </c>
      <c r="G236" s="5">
        <f t="shared" si="3"/>
        <v>274724.42000000004</v>
      </c>
    </row>
    <row r="237" spans="1:7" x14ac:dyDescent="0.25">
      <c r="A237" s="6"/>
      <c r="B237" s="6" t="s">
        <v>30</v>
      </c>
      <c r="C237" s="6">
        <v>96.63</v>
      </c>
      <c r="D237" s="6">
        <v>11877.5</v>
      </c>
      <c r="E237" s="6">
        <v>1506.55</v>
      </c>
      <c r="F237" s="6">
        <v>1840.76</v>
      </c>
      <c r="G237" s="6">
        <f t="shared" si="3"/>
        <v>15321.439999999999</v>
      </c>
    </row>
    <row r="238" spans="1:7" x14ac:dyDescent="0.25">
      <c r="A238" s="6"/>
      <c r="B238" s="6" t="s">
        <v>48</v>
      </c>
      <c r="C238" s="6">
        <v>22702.21</v>
      </c>
      <c r="D238" s="6">
        <v>85990.5</v>
      </c>
      <c r="E238" s="6">
        <v>62359.22</v>
      </c>
      <c r="F238" s="6">
        <v>59336.92</v>
      </c>
      <c r="G238" s="6">
        <f t="shared" si="3"/>
        <v>230388.84999999998</v>
      </c>
    </row>
    <row r="239" spans="1:7" x14ac:dyDescent="0.25">
      <c r="A239" s="6"/>
      <c r="B239" s="6" t="s">
        <v>18</v>
      </c>
      <c r="C239" s="6"/>
      <c r="D239" s="6">
        <v>6583.02</v>
      </c>
      <c r="E239" s="6">
        <v>16282.32</v>
      </c>
      <c r="F239" s="6">
        <v>5727.29</v>
      </c>
      <c r="G239" s="6">
        <f t="shared" si="3"/>
        <v>28592.63</v>
      </c>
    </row>
    <row r="240" spans="1:7" x14ac:dyDescent="0.25">
      <c r="A240" s="6"/>
      <c r="B240" s="6" t="s">
        <v>29</v>
      </c>
      <c r="C240" s="6"/>
      <c r="D240" s="6"/>
      <c r="E240" s="6"/>
      <c r="F240" s="6">
        <v>421.5</v>
      </c>
      <c r="G240" s="6">
        <f t="shared" si="3"/>
        <v>421.5</v>
      </c>
    </row>
    <row r="241" spans="1:7" x14ac:dyDescent="0.25">
      <c r="A241" s="5" t="s">
        <v>103</v>
      </c>
      <c r="B241" s="5"/>
      <c r="C241" s="5">
        <v>744460.34</v>
      </c>
      <c r="D241" s="5">
        <v>1172342.92</v>
      </c>
      <c r="E241" s="5">
        <v>1205720.56</v>
      </c>
      <c r="F241" s="5">
        <v>983986.23</v>
      </c>
      <c r="G241" s="5">
        <f t="shared" si="3"/>
        <v>4106510.05</v>
      </c>
    </row>
    <row r="242" spans="1:7" x14ac:dyDescent="0.25">
      <c r="A242" s="6"/>
      <c r="B242" s="6" t="s">
        <v>49</v>
      </c>
      <c r="C242" s="6">
        <v>205006.33</v>
      </c>
      <c r="D242" s="6">
        <v>201512.22</v>
      </c>
      <c r="E242" s="6">
        <v>239065.2</v>
      </c>
      <c r="F242" s="6">
        <v>156655.69</v>
      </c>
      <c r="G242" s="6">
        <f t="shared" si="3"/>
        <v>802239.44</v>
      </c>
    </row>
    <row r="243" spans="1:7" x14ac:dyDescent="0.25">
      <c r="A243" s="6"/>
      <c r="B243" s="6" t="s">
        <v>48</v>
      </c>
      <c r="C243" s="6">
        <v>539454.01</v>
      </c>
      <c r="D243" s="6">
        <v>970830.7</v>
      </c>
      <c r="E243" s="6">
        <v>966655.36</v>
      </c>
      <c r="F243" s="6">
        <v>827330.54</v>
      </c>
      <c r="G243" s="6">
        <f t="shared" si="3"/>
        <v>3304270.61</v>
      </c>
    </row>
    <row r="244" spans="1:7" x14ac:dyDescent="0.25">
      <c r="A244" s="5" t="s">
        <v>104</v>
      </c>
      <c r="B244" s="5"/>
      <c r="C244" s="5">
        <v>94491.96</v>
      </c>
      <c r="D244" s="5">
        <v>20547.73</v>
      </c>
      <c r="E244" s="5">
        <v>179864.31</v>
      </c>
      <c r="F244" s="5">
        <v>39570.15</v>
      </c>
      <c r="G244" s="5">
        <f t="shared" si="3"/>
        <v>334474.15000000002</v>
      </c>
    </row>
    <row r="245" spans="1:7" x14ac:dyDescent="0.25">
      <c r="A245" s="6"/>
      <c r="B245" s="6" t="s">
        <v>48</v>
      </c>
      <c r="C245" s="6">
        <v>94491.96</v>
      </c>
      <c r="D245" s="6"/>
      <c r="E245" s="6">
        <v>179864.31</v>
      </c>
      <c r="F245" s="6"/>
      <c r="G245" s="6">
        <f t="shared" si="3"/>
        <v>274356.27</v>
      </c>
    </row>
    <row r="246" spans="1:7" x14ac:dyDescent="0.25">
      <c r="A246" s="6"/>
      <c r="B246" s="6" t="s">
        <v>49</v>
      </c>
      <c r="C246" s="6"/>
      <c r="D246" s="6">
        <v>20547.73</v>
      </c>
      <c r="E246" s="6"/>
      <c r="F246" s="6">
        <v>39570.15</v>
      </c>
      <c r="G246" s="6">
        <f t="shared" si="3"/>
        <v>60117.880000000005</v>
      </c>
    </row>
    <row r="247" spans="1:7" x14ac:dyDescent="0.25">
      <c r="A247" s="5" t="s">
        <v>105</v>
      </c>
      <c r="B247" s="5"/>
      <c r="C247" s="5">
        <v>3026.53</v>
      </c>
      <c r="D247" s="5">
        <v>24877.57</v>
      </c>
      <c r="E247" s="5">
        <v>78850.899999999994</v>
      </c>
      <c r="F247" s="5">
        <v>21840.43</v>
      </c>
      <c r="G247" s="5">
        <f t="shared" si="3"/>
        <v>128595.43</v>
      </c>
    </row>
    <row r="248" spans="1:7" x14ac:dyDescent="0.25">
      <c r="A248" s="6"/>
      <c r="B248" s="6" t="s">
        <v>17</v>
      </c>
      <c r="C248" s="6"/>
      <c r="D248" s="6">
        <v>14935.11</v>
      </c>
      <c r="E248" s="6"/>
      <c r="F248" s="6">
        <v>13187.44</v>
      </c>
      <c r="G248" s="6">
        <f t="shared" si="3"/>
        <v>28122.550000000003</v>
      </c>
    </row>
    <row r="249" spans="1:7" x14ac:dyDescent="0.25">
      <c r="A249" s="6"/>
      <c r="B249" s="6" t="s">
        <v>19</v>
      </c>
      <c r="C249" s="6"/>
      <c r="D249" s="6"/>
      <c r="E249" s="6"/>
      <c r="F249" s="6">
        <v>597.22</v>
      </c>
      <c r="G249" s="6">
        <f t="shared" si="3"/>
        <v>597.22</v>
      </c>
    </row>
    <row r="250" spans="1:7" x14ac:dyDescent="0.25">
      <c r="A250" s="6"/>
      <c r="B250" s="6" t="s">
        <v>48</v>
      </c>
      <c r="C250" s="6">
        <v>206.92</v>
      </c>
      <c r="D250" s="6">
        <v>4850.53</v>
      </c>
      <c r="E250" s="6">
        <v>37225.21</v>
      </c>
      <c r="F250" s="6">
        <v>4414.58</v>
      </c>
      <c r="G250" s="6">
        <f t="shared" si="3"/>
        <v>46697.24</v>
      </c>
    </row>
    <row r="251" spans="1:7" x14ac:dyDescent="0.25">
      <c r="A251" s="6"/>
      <c r="B251" s="6" t="s">
        <v>44</v>
      </c>
      <c r="C251" s="6">
        <v>21.45</v>
      </c>
      <c r="D251" s="6"/>
      <c r="E251" s="6"/>
      <c r="F251" s="6"/>
      <c r="G251" s="6">
        <f t="shared" si="3"/>
        <v>21.45</v>
      </c>
    </row>
    <row r="252" spans="1:7" x14ac:dyDescent="0.25">
      <c r="A252" s="6"/>
      <c r="B252" s="6" t="s">
        <v>46</v>
      </c>
      <c r="C252" s="6">
        <v>2220</v>
      </c>
      <c r="D252" s="6"/>
      <c r="E252" s="6"/>
      <c r="F252" s="6"/>
      <c r="G252" s="6">
        <f t="shared" si="3"/>
        <v>2220</v>
      </c>
    </row>
    <row r="253" spans="1:7" x14ac:dyDescent="0.25">
      <c r="A253" s="6"/>
      <c r="B253" s="6" t="s">
        <v>49</v>
      </c>
      <c r="C253" s="6">
        <v>578.16</v>
      </c>
      <c r="D253" s="6">
        <v>393.52</v>
      </c>
      <c r="E253" s="6">
        <v>5200.6899999999996</v>
      </c>
      <c r="F253" s="6">
        <v>3641.19</v>
      </c>
      <c r="G253" s="6">
        <f t="shared" si="3"/>
        <v>9813.56</v>
      </c>
    </row>
    <row r="254" spans="1:7" x14ac:dyDescent="0.25">
      <c r="A254" s="6"/>
      <c r="B254" s="6" t="s">
        <v>25</v>
      </c>
      <c r="C254" s="6"/>
      <c r="D254" s="6">
        <v>495.74</v>
      </c>
      <c r="E254" s="6"/>
      <c r="F254" s="6"/>
      <c r="G254" s="6">
        <f t="shared" si="3"/>
        <v>495.74</v>
      </c>
    </row>
    <row r="255" spans="1:7" x14ac:dyDescent="0.25">
      <c r="A255" s="6"/>
      <c r="B255" s="6" t="s">
        <v>84</v>
      </c>
      <c r="C255" s="6"/>
      <c r="D255" s="6">
        <v>4202.67</v>
      </c>
      <c r="E255" s="6">
        <v>36425</v>
      </c>
      <c r="F255" s="6"/>
      <c r="G255" s="6">
        <f t="shared" si="3"/>
        <v>40627.67</v>
      </c>
    </row>
    <row r="256" spans="1:7" x14ac:dyDescent="0.25">
      <c r="A256" s="5" t="s">
        <v>106</v>
      </c>
      <c r="B256" s="5"/>
      <c r="C256" s="5">
        <v>3487721.62</v>
      </c>
      <c r="D256" s="5">
        <v>4210064.01</v>
      </c>
      <c r="E256" s="5">
        <v>5824344.5499999998</v>
      </c>
      <c r="F256" s="5">
        <v>5242073.26</v>
      </c>
      <c r="G256" s="5">
        <f t="shared" si="3"/>
        <v>18764203.439999998</v>
      </c>
    </row>
    <row r="257" spans="1:7" x14ac:dyDescent="0.25">
      <c r="A257" s="6"/>
      <c r="B257" s="6" t="s">
        <v>17</v>
      </c>
      <c r="C257" s="6"/>
      <c r="D257" s="6">
        <v>96186.06</v>
      </c>
      <c r="E257" s="6">
        <v>2411.36</v>
      </c>
      <c r="F257" s="6">
        <v>64701.31</v>
      </c>
      <c r="G257" s="6">
        <f t="shared" si="3"/>
        <v>163298.72999999998</v>
      </c>
    </row>
    <row r="258" spans="1:7" x14ac:dyDescent="0.25">
      <c r="A258" s="6"/>
      <c r="B258" s="6" t="s">
        <v>48</v>
      </c>
      <c r="C258" s="6">
        <v>1939605.6</v>
      </c>
      <c r="D258" s="6">
        <v>2678734.2000000002</v>
      </c>
      <c r="E258" s="6">
        <v>2943740.86</v>
      </c>
      <c r="F258" s="6">
        <v>3847236.24</v>
      </c>
      <c r="G258" s="6">
        <f t="shared" si="3"/>
        <v>11409316.9</v>
      </c>
    </row>
    <row r="259" spans="1:7" x14ac:dyDescent="0.25">
      <c r="A259" s="6"/>
      <c r="B259" s="6" t="s">
        <v>19</v>
      </c>
      <c r="C259" s="6"/>
      <c r="D259" s="6">
        <v>13936</v>
      </c>
      <c r="E259" s="6">
        <v>28676</v>
      </c>
      <c r="F259" s="6">
        <v>95103</v>
      </c>
      <c r="G259" s="6">
        <f t="shared" si="3"/>
        <v>137715</v>
      </c>
    </row>
    <row r="260" spans="1:7" x14ac:dyDescent="0.25">
      <c r="A260" s="6"/>
      <c r="B260" s="6" t="s">
        <v>107</v>
      </c>
      <c r="C260" s="6">
        <v>53763.199999999997</v>
      </c>
      <c r="D260" s="6"/>
      <c r="E260" s="6"/>
      <c r="F260" s="6"/>
      <c r="G260" s="6">
        <f t="shared" si="3"/>
        <v>53763.199999999997</v>
      </c>
    </row>
    <row r="261" spans="1:7" x14ac:dyDescent="0.25">
      <c r="A261" s="6"/>
      <c r="B261" s="6" t="s">
        <v>108</v>
      </c>
      <c r="C261" s="6">
        <v>35</v>
      </c>
      <c r="D261" s="6"/>
      <c r="E261" s="6">
        <v>27724.69</v>
      </c>
      <c r="F261" s="6"/>
      <c r="G261" s="6">
        <f t="shared" si="3"/>
        <v>27759.69</v>
      </c>
    </row>
    <row r="262" spans="1:7" x14ac:dyDescent="0.25">
      <c r="A262" s="6"/>
      <c r="B262" s="6" t="s">
        <v>84</v>
      </c>
      <c r="C262" s="6">
        <v>409462.56</v>
      </c>
      <c r="D262" s="6">
        <v>373428.86</v>
      </c>
      <c r="E262" s="6">
        <v>388549.93</v>
      </c>
      <c r="F262" s="6">
        <v>212626.61</v>
      </c>
      <c r="G262" s="6">
        <f t="shared" si="3"/>
        <v>1384067.96</v>
      </c>
    </row>
    <row r="263" spans="1:7" x14ac:dyDescent="0.25">
      <c r="A263" s="6"/>
      <c r="B263" s="6" t="s">
        <v>72</v>
      </c>
      <c r="C263" s="6">
        <v>72700.820000000007</v>
      </c>
      <c r="D263" s="6">
        <v>486920.75</v>
      </c>
      <c r="E263" s="6">
        <v>545550.6</v>
      </c>
      <c r="F263" s="6">
        <v>296795.88</v>
      </c>
      <c r="G263" s="6">
        <f t="shared" si="3"/>
        <v>1401968.0499999998</v>
      </c>
    </row>
    <row r="264" spans="1:7" x14ac:dyDescent="0.25">
      <c r="A264" s="6"/>
      <c r="B264" s="6" t="s">
        <v>71</v>
      </c>
      <c r="C264" s="6">
        <v>221200</v>
      </c>
      <c r="D264" s="6">
        <v>67200</v>
      </c>
      <c r="E264" s="6">
        <v>68600</v>
      </c>
      <c r="F264" s="6"/>
      <c r="G264" s="6">
        <f t="shared" si="3"/>
        <v>357000</v>
      </c>
    </row>
    <row r="265" spans="1:7" x14ac:dyDescent="0.25">
      <c r="A265" s="6"/>
      <c r="B265" s="6" t="s">
        <v>109</v>
      </c>
      <c r="C265" s="6">
        <v>90252</v>
      </c>
      <c r="D265" s="6"/>
      <c r="E265" s="6">
        <v>67920</v>
      </c>
      <c r="F265" s="6">
        <v>58524</v>
      </c>
      <c r="G265" s="6">
        <f t="shared" si="3"/>
        <v>216696</v>
      </c>
    </row>
    <row r="266" spans="1:7" x14ac:dyDescent="0.25">
      <c r="A266" s="6"/>
      <c r="B266" s="6" t="s">
        <v>44</v>
      </c>
      <c r="C266" s="6">
        <v>108000</v>
      </c>
      <c r="D266" s="6"/>
      <c r="E266" s="6">
        <v>735186</v>
      </c>
      <c r="F266" s="6"/>
      <c r="G266" s="6">
        <f t="shared" si="3"/>
        <v>843186</v>
      </c>
    </row>
    <row r="267" spans="1:7" x14ac:dyDescent="0.25">
      <c r="A267" s="6"/>
      <c r="B267" s="6" t="s">
        <v>49</v>
      </c>
      <c r="C267" s="6">
        <v>586448.44999999995</v>
      </c>
      <c r="D267" s="6">
        <v>489861.46</v>
      </c>
      <c r="E267" s="6">
        <v>605851.55000000005</v>
      </c>
      <c r="F267" s="6">
        <v>643193.21</v>
      </c>
      <c r="G267" s="6">
        <f t="shared" si="3"/>
        <v>2325354.67</v>
      </c>
    </row>
    <row r="268" spans="1:7" x14ac:dyDescent="0.25">
      <c r="A268" s="6"/>
      <c r="B268" s="6" t="s">
        <v>30</v>
      </c>
      <c r="C268" s="6">
        <v>1578.16</v>
      </c>
      <c r="D268" s="6">
        <v>1937.75</v>
      </c>
      <c r="E268" s="6">
        <v>294452.05</v>
      </c>
      <c r="F268" s="6">
        <v>3548.16</v>
      </c>
      <c r="G268" s="6">
        <f t="shared" si="3"/>
        <v>301516.11999999994</v>
      </c>
    </row>
    <row r="269" spans="1:7" x14ac:dyDescent="0.25">
      <c r="A269" s="6"/>
      <c r="B269" s="6" t="s">
        <v>25</v>
      </c>
      <c r="C269" s="6">
        <v>4500.3999999999996</v>
      </c>
      <c r="D269" s="6"/>
      <c r="E269" s="6">
        <v>1426</v>
      </c>
      <c r="F269" s="6"/>
      <c r="G269" s="6">
        <f t="shared" si="3"/>
        <v>5926.4</v>
      </c>
    </row>
    <row r="270" spans="1:7" x14ac:dyDescent="0.25">
      <c r="A270" s="6"/>
      <c r="B270" s="6"/>
      <c r="C270" s="6">
        <v>175.43</v>
      </c>
      <c r="D270" s="6">
        <v>1858.93</v>
      </c>
      <c r="E270" s="6">
        <v>443.51</v>
      </c>
      <c r="F270" s="6">
        <v>434.1</v>
      </c>
      <c r="G270" s="6">
        <f t="shared" si="3"/>
        <v>2911.97</v>
      </c>
    </row>
    <row r="271" spans="1:7" x14ac:dyDescent="0.25">
      <c r="A271" s="6"/>
      <c r="B271" s="6" t="s">
        <v>46</v>
      </c>
      <c r="C271" s="6"/>
      <c r="D271" s="6"/>
      <c r="E271" s="6">
        <v>113812</v>
      </c>
      <c r="F271" s="6"/>
      <c r="G271" s="6">
        <f t="shared" si="3"/>
        <v>113812</v>
      </c>
    </row>
    <row r="272" spans="1:7" x14ac:dyDescent="0.25">
      <c r="A272" s="6"/>
      <c r="B272" s="6" t="s">
        <v>45</v>
      </c>
      <c r="C272" s="6"/>
      <c r="D272" s="6"/>
      <c r="E272" s="6"/>
      <c r="F272" s="6">
        <v>19910.75</v>
      </c>
      <c r="G272" s="6">
        <f t="shared" ref="G272:G335" si="4">C272+D272+E272+F272</f>
        <v>19910.75</v>
      </c>
    </row>
    <row r="273" spans="1:7" x14ac:dyDescent="0.25">
      <c r="A273" s="5" t="s">
        <v>110</v>
      </c>
      <c r="B273" s="5"/>
      <c r="C273" s="5">
        <v>4884924.3899999997</v>
      </c>
      <c r="D273" s="5">
        <v>3971075.59</v>
      </c>
      <c r="E273" s="5">
        <v>4610759.8600000003</v>
      </c>
      <c r="F273" s="5">
        <v>4103939.42</v>
      </c>
      <c r="G273" s="5">
        <f t="shared" si="4"/>
        <v>17570699.259999998</v>
      </c>
    </row>
    <row r="274" spans="1:7" x14ac:dyDescent="0.25">
      <c r="A274" s="6"/>
      <c r="B274" s="6" t="s">
        <v>84</v>
      </c>
      <c r="C274" s="6">
        <v>4884924.3899999997</v>
      </c>
      <c r="D274" s="6">
        <v>3971075.59</v>
      </c>
      <c r="E274" s="6">
        <v>4610759.8600000003</v>
      </c>
      <c r="F274" s="6">
        <v>4103939.42</v>
      </c>
      <c r="G274" s="6">
        <f t="shared" si="4"/>
        <v>17570699.259999998</v>
      </c>
    </row>
    <row r="275" spans="1:7" x14ac:dyDescent="0.25">
      <c r="A275" s="5" t="s">
        <v>111</v>
      </c>
      <c r="B275" s="5"/>
      <c r="C275" s="5">
        <v>171508.19</v>
      </c>
      <c r="D275" s="5">
        <v>181755.06</v>
      </c>
      <c r="E275" s="5">
        <v>174960.57</v>
      </c>
      <c r="F275" s="5">
        <v>240367.86</v>
      </c>
      <c r="G275" s="5">
        <f t="shared" si="4"/>
        <v>768591.68</v>
      </c>
    </row>
    <row r="276" spans="1:7" x14ac:dyDescent="0.25">
      <c r="A276" s="6"/>
      <c r="B276" s="6" t="s">
        <v>17</v>
      </c>
      <c r="C276" s="6"/>
      <c r="D276" s="6"/>
      <c r="E276" s="6"/>
      <c r="F276" s="6">
        <v>92816.62</v>
      </c>
      <c r="G276" s="6">
        <f t="shared" si="4"/>
        <v>92816.62</v>
      </c>
    </row>
    <row r="277" spans="1:7" x14ac:dyDescent="0.25">
      <c r="A277" s="6"/>
      <c r="B277" s="6" t="s">
        <v>19</v>
      </c>
      <c r="C277" s="6"/>
      <c r="D277" s="6"/>
      <c r="E277" s="6"/>
      <c r="F277" s="6">
        <v>4235.95</v>
      </c>
      <c r="G277" s="6">
        <f t="shared" si="4"/>
        <v>4235.95</v>
      </c>
    </row>
    <row r="278" spans="1:7" x14ac:dyDescent="0.25">
      <c r="A278" s="6"/>
      <c r="B278" s="6" t="s">
        <v>25</v>
      </c>
      <c r="C278" s="6">
        <v>171508.19</v>
      </c>
      <c r="D278" s="6">
        <v>181755.06</v>
      </c>
      <c r="E278" s="6">
        <v>174960.57</v>
      </c>
      <c r="F278" s="6">
        <v>143315.29</v>
      </c>
      <c r="G278" s="6">
        <f t="shared" si="4"/>
        <v>671539.1100000001</v>
      </c>
    </row>
    <row r="279" spans="1:7" x14ac:dyDescent="0.25">
      <c r="A279" s="5" t="s">
        <v>112</v>
      </c>
      <c r="B279" s="5"/>
      <c r="C279" s="5">
        <v>39822.959999999999</v>
      </c>
      <c r="D279" s="5">
        <v>49979.26</v>
      </c>
      <c r="E279" s="5">
        <v>43940.98</v>
      </c>
      <c r="F279" s="5">
        <v>82401</v>
      </c>
      <c r="G279" s="5">
        <f t="shared" si="4"/>
        <v>216144.2</v>
      </c>
    </row>
    <row r="280" spans="1:7" x14ac:dyDescent="0.25">
      <c r="A280" s="6"/>
      <c r="B280" s="6" t="s">
        <v>25</v>
      </c>
      <c r="C280" s="6">
        <v>39658.68</v>
      </c>
      <c r="D280" s="6">
        <v>49979.26</v>
      </c>
      <c r="E280" s="6">
        <v>26933.22</v>
      </c>
      <c r="F280" s="6">
        <v>81986.210000000006</v>
      </c>
      <c r="G280" s="6">
        <f t="shared" si="4"/>
        <v>198557.37</v>
      </c>
    </row>
    <row r="281" spans="1:7" x14ac:dyDescent="0.25">
      <c r="A281" s="6"/>
      <c r="B281" s="6" t="s">
        <v>38</v>
      </c>
      <c r="C281" s="6">
        <v>164.28</v>
      </c>
      <c r="D281" s="6"/>
      <c r="E281" s="6"/>
      <c r="F281" s="6">
        <v>33.270000000000003</v>
      </c>
      <c r="G281" s="6">
        <f t="shared" si="4"/>
        <v>197.55</v>
      </c>
    </row>
    <row r="282" spans="1:7" x14ac:dyDescent="0.25">
      <c r="A282" s="6"/>
      <c r="B282" s="6" t="s">
        <v>17</v>
      </c>
      <c r="C282" s="6"/>
      <c r="D282" s="6"/>
      <c r="E282" s="6">
        <v>1150</v>
      </c>
      <c r="F282" s="6"/>
      <c r="G282" s="6">
        <f t="shared" si="4"/>
        <v>1150</v>
      </c>
    </row>
    <row r="283" spans="1:7" x14ac:dyDescent="0.25">
      <c r="A283" s="6"/>
      <c r="B283" s="6" t="s">
        <v>48</v>
      </c>
      <c r="C283" s="6"/>
      <c r="D283" s="6"/>
      <c r="E283" s="6">
        <v>15857.76</v>
      </c>
      <c r="F283" s="6">
        <v>381.52</v>
      </c>
      <c r="G283" s="6">
        <f t="shared" si="4"/>
        <v>16239.28</v>
      </c>
    </row>
    <row r="284" spans="1:7" x14ac:dyDescent="0.25">
      <c r="A284" s="5" t="s">
        <v>113</v>
      </c>
      <c r="B284" s="5"/>
      <c r="C284" s="5">
        <v>3672223.37</v>
      </c>
      <c r="D284" s="5">
        <v>3283242.68</v>
      </c>
      <c r="E284" s="5">
        <v>2900668.98</v>
      </c>
      <c r="F284" s="5">
        <v>3734110.67</v>
      </c>
      <c r="G284" s="5">
        <f t="shared" si="4"/>
        <v>13590245.700000001</v>
      </c>
    </row>
    <row r="285" spans="1:7" x14ac:dyDescent="0.25">
      <c r="A285" s="6"/>
      <c r="B285" s="6" t="s">
        <v>48</v>
      </c>
      <c r="C285" s="6">
        <v>3275377.48</v>
      </c>
      <c r="D285" s="6">
        <v>2818603.75</v>
      </c>
      <c r="E285" s="6">
        <v>2399737.5299999998</v>
      </c>
      <c r="F285" s="6">
        <v>3251816.6</v>
      </c>
      <c r="G285" s="6">
        <f t="shared" si="4"/>
        <v>11745535.359999999</v>
      </c>
    </row>
    <row r="286" spans="1:7" x14ac:dyDescent="0.25">
      <c r="A286" s="6"/>
      <c r="B286" s="6" t="s">
        <v>49</v>
      </c>
      <c r="C286" s="6">
        <v>396845.89</v>
      </c>
      <c r="D286" s="6">
        <v>464638.93</v>
      </c>
      <c r="E286" s="6">
        <v>500931.45</v>
      </c>
      <c r="F286" s="6">
        <v>482294.07</v>
      </c>
      <c r="G286" s="6">
        <f t="shared" si="4"/>
        <v>1844710.34</v>
      </c>
    </row>
    <row r="287" spans="1:7" x14ac:dyDescent="0.25">
      <c r="A287" s="5" t="s">
        <v>114</v>
      </c>
      <c r="B287" s="5"/>
      <c r="C287" s="5">
        <v>127840.61</v>
      </c>
      <c r="D287" s="5">
        <v>175199.41</v>
      </c>
      <c r="E287" s="5">
        <v>128253.8</v>
      </c>
      <c r="F287" s="5">
        <v>124124.78</v>
      </c>
      <c r="G287" s="5">
        <f t="shared" si="4"/>
        <v>555418.6</v>
      </c>
    </row>
    <row r="288" spans="1:7" x14ac:dyDescent="0.25">
      <c r="A288" s="6"/>
      <c r="B288" s="6" t="s">
        <v>46</v>
      </c>
      <c r="C288" s="6">
        <v>16591.099999999999</v>
      </c>
      <c r="D288" s="6">
        <v>14025.6</v>
      </c>
      <c r="E288" s="6"/>
      <c r="F288" s="6">
        <v>88491.5</v>
      </c>
      <c r="G288" s="6">
        <f t="shared" si="4"/>
        <v>119108.2</v>
      </c>
    </row>
    <row r="289" spans="1:7" x14ac:dyDescent="0.25">
      <c r="A289" s="6"/>
      <c r="B289" s="6" t="s">
        <v>48</v>
      </c>
      <c r="C289" s="6">
        <v>45343.59</v>
      </c>
      <c r="D289" s="6">
        <v>32885.279999999999</v>
      </c>
      <c r="E289" s="6">
        <v>31654.74</v>
      </c>
      <c r="F289" s="6">
        <v>20524.849999999999</v>
      </c>
      <c r="G289" s="6">
        <f t="shared" si="4"/>
        <v>130408.45999999999</v>
      </c>
    </row>
    <row r="290" spans="1:7" x14ac:dyDescent="0.25">
      <c r="A290" s="6"/>
      <c r="B290" s="6" t="s">
        <v>49</v>
      </c>
      <c r="C290" s="6">
        <v>12068.5</v>
      </c>
      <c r="D290" s="6">
        <v>5400.83</v>
      </c>
      <c r="E290" s="6">
        <v>4282.51</v>
      </c>
      <c r="F290" s="6">
        <v>15108.43</v>
      </c>
      <c r="G290" s="6">
        <f t="shared" si="4"/>
        <v>36860.270000000004</v>
      </c>
    </row>
    <row r="291" spans="1:7" x14ac:dyDescent="0.25">
      <c r="A291" s="6"/>
      <c r="B291" s="6" t="s">
        <v>29</v>
      </c>
      <c r="C291" s="6">
        <v>53837.42</v>
      </c>
      <c r="D291" s="6">
        <v>32362.7</v>
      </c>
      <c r="E291" s="6">
        <v>24422.79</v>
      </c>
      <c r="F291" s="6"/>
      <c r="G291" s="6">
        <f t="shared" si="4"/>
        <v>110622.91</v>
      </c>
    </row>
    <row r="292" spans="1:7" x14ac:dyDescent="0.25">
      <c r="A292" s="6"/>
      <c r="B292" s="6" t="s">
        <v>25</v>
      </c>
      <c r="C292" s="6"/>
      <c r="D292" s="6">
        <v>90525</v>
      </c>
      <c r="E292" s="6">
        <v>67893.759999999995</v>
      </c>
      <c r="F292" s="6"/>
      <c r="G292" s="6">
        <f t="shared" si="4"/>
        <v>158418.76</v>
      </c>
    </row>
    <row r="293" spans="1:7" x14ac:dyDescent="0.25">
      <c r="A293" s="5" t="s">
        <v>115</v>
      </c>
      <c r="B293" s="5"/>
      <c r="C293" s="5">
        <v>640877.71</v>
      </c>
      <c r="D293" s="5">
        <v>13034.78</v>
      </c>
      <c r="E293" s="5">
        <v>17544.29</v>
      </c>
      <c r="F293" s="5">
        <v>660912.44999999995</v>
      </c>
      <c r="G293" s="5">
        <f t="shared" si="4"/>
        <v>1332369.23</v>
      </c>
    </row>
    <row r="294" spans="1:7" x14ac:dyDescent="0.25">
      <c r="A294" s="6"/>
      <c r="B294" s="6" t="s">
        <v>48</v>
      </c>
      <c r="C294" s="6">
        <v>525309.6</v>
      </c>
      <c r="D294" s="6">
        <v>13034.78</v>
      </c>
      <c r="E294" s="6">
        <v>14064.99</v>
      </c>
      <c r="F294" s="6">
        <v>545175.6</v>
      </c>
      <c r="G294" s="6">
        <f t="shared" si="4"/>
        <v>1097584.97</v>
      </c>
    </row>
    <row r="295" spans="1:7" x14ac:dyDescent="0.25">
      <c r="A295" s="6"/>
      <c r="B295" s="6" t="s">
        <v>49</v>
      </c>
      <c r="C295" s="6">
        <v>115568.11</v>
      </c>
      <c r="D295" s="6"/>
      <c r="E295" s="6">
        <v>3479.3</v>
      </c>
      <c r="F295" s="6">
        <v>115736.85</v>
      </c>
      <c r="G295" s="6">
        <f t="shared" si="4"/>
        <v>234784.26</v>
      </c>
    </row>
    <row r="296" spans="1:7" x14ac:dyDescent="0.25">
      <c r="A296" s="5" t="s">
        <v>116</v>
      </c>
      <c r="B296" s="5"/>
      <c r="C296" s="5"/>
      <c r="D296" s="5"/>
      <c r="E296" s="5">
        <v>350.46</v>
      </c>
      <c r="F296" s="5"/>
      <c r="G296" s="5">
        <f t="shared" si="4"/>
        <v>350.46</v>
      </c>
    </row>
    <row r="297" spans="1:7" x14ac:dyDescent="0.25">
      <c r="A297" s="6"/>
      <c r="B297" s="6" t="s">
        <v>49</v>
      </c>
      <c r="C297" s="6"/>
      <c r="D297" s="6"/>
      <c r="E297" s="6">
        <v>350.46</v>
      </c>
      <c r="F297" s="6"/>
      <c r="G297" s="6">
        <f t="shared" si="4"/>
        <v>350.46</v>
      </c>
    </row>
    <row r="298" spans="1:7" x14ac:dyDescent="0.25">
      <c r="A298" s="5" t="s">
        <v>117</v>
      </c>
      <c r="B298" s="5"/>
      <c r="C298" s="5"/>
      <c r="D298" s="5"/>
      <c r="E298" s="5"/>
      <c r="F298" s="5">
        <v>77855.92</v>
      </c>
      <c r="G298" s="5">
        <f t="shared" si="4"/>
        <v>77855.92</v>
      </c>
    </row>
    <row r="299" spans="1:7" x14ac:dyDescent="0.25">
      <c r="A299" s="6"/>
      <c r="B299" s="6" t="s">
        <v>118</v>
      </c>
      <c r="C299" s="6"/>
      <c r="D299" s="6"/>
      <c r="E299" s="6"/>
      <c r="F299" s="6">
        <v>77855.92</v>
      </c>
      <c r="G299" s="6">
        <f t="shared" si="4"/>
        <v>77855.92</v>
      </c>
    </row>
    <row r="300" spans="1:7" x14ac:dyDescent="0.25">
      <c r="A300" s="5" t="s">
        <v>119</v>
      </c>
      <c r="B300" s="5"/>
      <c r="C300" s="5">
        <v>378.6</v>
      </c>
      <c r="D300" s="5"/>
      <c r="E300" s="5"/>
      <c r="F300" s="5"/>
      <c r="G300" s="5">
        <f t="shared" si="4"/>
        <v>378.6</v>
      </c>
    </row>
    <row r="301" spans="1:7" x14ac:dyDescent="0.25">
      <c r="A301" s="6"/>
      <c r="B301" s="6" t="s">
        <v>48</v>
      </c>
      <c r="C301" s="6">
        <v>378.6</v>
      </c>
      <c r="D301" s="6"/>
      <c r="E301" s="6"/>
      <c r="F301" s="6"/>
      <c r="G301" s="6">
        <f t="shared" si="4"/>
        <v>378.6</v>
      </c>
    </row>
    <row r="302" spans="1:7" x14ac:dyDescent="0.25">
      <c r="A302" s="5" t="s">
        <v>120</v>
      </c>
      <c r="B302" s="5"/>
      <c r="C302" s="5"/>
      <c r="D302" s="5">
        <v>302757.71000000002</v>
      </c>
      <c r="E302" s="5">
        <v>96360.78</v>
      </c>
      <c r="F302" s="5">
        <v>190559.55</v>
      </c>
      <c r="G302" s="5">
        <f t="shared" si="4"/>
        <v>589678.04</v>
      </c>
    </row>
    <row r="303" spans="1:7" x14ac:dyDescent="0.25">
      <c r="A303" s="6"/>
      <c r="B303" s="6" t="s">
        <v>118</v>
      </c>
      <c r="C303" s="6"/>
      <c r="D303" s="6">
        <v>302757.71000000002</v>
      </c>
      <c r="E303" s="6">
        <v>96360.78</v>
      </c>
      <c r="F303" s="6">
        <v>190559.55</v>
      </c>
      <c r="G303" s="6">
        <f t="shared" si="4"/>
        <v>589678.04</v>
      </c>
    </row>
    <row r="304" spans="1:7" x14ac:dyDescent="0.25">
      <c r="A304" s="5" t="s">
        <v>121</v>
      </c>
      <c r="B304" s="5"/>
      <c r="C304" s="5"/>
      <c r="D304" s="5">
        <v>76288.55</v>
      </c>
      <c r="E304" s="5">
        <v>56881.46</v>
      </c>
      <c r="F304" s="5">
        <v>12439.59</v>
      </c>
      <c r="G304" s="5">
        <f t="shared" si="4"/>
        <v>145609.60000000001</v>
      </c>
    </row>
    <row r="305" spans="1:7" x14ac:dyDescent="0.25">
      <c r="A305" s="6"/>
      <c r="B305" s="6" t="s">
        <v>48</v>
      </c>
      <c r="C305" s="6"/>
      <c r="D305" s="6">
        <v>76288.55</v>
      </c>
      <c r="E305" s="6">
        <v>56881.46</v>
      </c>
      <c r="F305" s="6">
        <v>12439.59</v>
      </c>
      <c r="G305" s="6">
        <f t="shared" si="4"/>
        <v>145609.60000000001</v>
      </c>
    </row>
    <row r="306" spans="1:7" x14ac:dyDescent="0.25">
      <c r="A306" s="5" t="s">
        <v>122</v>
      </c>
      <c r="B306" s="5"/>
      <c r="C306" s="5">
        <v>41138.32</v>
      </c>
      <c r="D306" s="5">
        <v>40136.94</v>
      </c>
      <c r="E306" s="5">
        <v>31142.21</v>
      </c>
      <c r="F306" s="5">
        <v>40877.71</v>
      </c>
      <c r="G306" s="5">
        <f t="shared" si="4"/>
        <v>153295.18</v>
      </c>
    </row>
    <row r="307" spans="1:7" x14ac:dyDescent="0.25">
      <c r="A307" s="6"/>
      <c r="B307" s="6" t="s">
        <v>48</v>
      </c>
      <c r="C307" s="6">
        <v>40132.019999999997</v>
      </c>
      <c r="D307" s="6">
        <v>40132.29</v>
      </c>
      <c r="E307" s="6">
        <v>31079.71</v>
      </c>
      <c r="F307" s="6">
        <v>40855.46</v>
      </c>
      <c r="G307" s="6">
        <f t="shared" si="4"/>
        <v>152199.47999999998</v>
      </c>
    </row>
    <row r="308" spans="1:7" x14ac:dyDescent="0.25">
      <c r="A308" s="6"/>
      <c r="B308" s="6"/>
      <c r="C308" s="6">
        <v>3.1</v>
      </c>
      <c r="D308" s="6">
        <v>4.6500000000000004</v>
      </c>
      <c r="E308" s="6">
        <v>3.1</v>
      </c>
      <c r="F308" s="6">
        <v>4.6500000000000004</v>
      </c>
      <c r="G308" s="6">
        <f t="shared" si="4"/>
        <v>15.5</v>
      </c>
    </row>
    <row r="309" spans="1:7" x14ac:dyDescent="0.25">
      <c r="A309" s="6"/>
      <c r="B309" s="6" t="s">
        <v>49</v>
      </c>
      <c r="C309" s="6">
        <v>1003.2</v>
      </c>
      <c r="D309" s="6"/>
      <c r="E309" s="6">
        <v>59.4</v>
      </c>
      <c r="F309" s="6">
        <v>17.600000000000001</v>
      </c>
      <c r="G309" s="6">
        <f t="shared" si="4"/>
        <v>1080.2</v>
      </c>
    </row>
    <row r="310" spans="1:7" x14ac:dyDescent="0.25">
      <c r="A310" s="5" t="s">
        <v>123</v>
      </c>
      <c r="B310" s="5"/>
      <c r="C310" s="5">
        <v>6090066.0300000003</v>
      </c>
      <c r="D310" s="5">
        <v>4865508.05</v>
      </c>
      <c r="E310" s="5">
        <v>4966639.8</v>
      </c>
      <c r="F310" s="5">
        <v>5480588.6299999999</v>
      </c>
      <c r="G310" s="5">
        <f t="shared" si="4"/>
        <v>21402802.509999998</v>
      </c>
    </row>
    <row r="311" spans="1:7" x14ac:dyDescent="0.25">
      <c r="A311" s="6"/>
      <c r="B311" s="6" t="s">
        <v>124</v>
      </c>
      <c r="C311" s="6">
        <v>6090066.0300000003</v>
      </c>
      <c r="D311" s="6">
        <v>4862913.05</v>
      </c>
      <c r="E311" s="6">
        <v>4966639.8</v>
      </c>
      <c r="F311" s="6">
        <v>5480588.6299999999</v>
      </c>
      <c r="G311" s="6">
        <f t="shared" si="4"/>
        <v>21400207.509999998</v>
      </c>
    </row>
    <row r="312" spans="1:7" x14ac:dyDescent="0.25">
      <c r="A312" s="6"/>
      <c r="B312" s="6" t="s">
        <v>19</v>
      </c>
      <c r="C312" s="6"/>
      <c r="D312" s="6">
        <v>1719</v>
      </c>
      <c r="E312" s="6"/>
      <c r="F312" s="6"/>
      <c r="G312" s="6">
        <f t="shared" si="4"/>
        <v>1719</v>
      </c>
    </row>
    <row r="313" spans="1:7" x14ac:dyDescent="0.25">
      <c r="A313" s="6"/>
      <c r="B313" s="6" t="s">
        <v>17</v>
      </c>
      <c r="C313" s="6"/>
      <c r="D313" s="6">
        <v>876</v>
      </c>
      <c r="E313" s="6"/>
      <c r="F313" s="6"/>
      <c r="G313" s="6">
        <f t="shared" si="4"/>
        <v>876</v>
      </c>
    </row>
    <row r="314" spans="1:7" x14ac:dyDescent="0.25">
      <c r="A314" s="5" t="s">
        <v>125</v>
      </c>
      <c r="B314" s="5"/>
      <c r="C314" s="5"/>
      <c r="D314" s="5">
        <v>19823.2</v>
      </c>
      <c r="E314" s="5"/>
      <c r="F314" s="5">
        <v>42889.8</v>
      </c>
      <c r="G314" s="5">
        <f t="shared" si="4"/>
        <v>62713</v>
      </c>
    </row>
    <row r="315" spans="1:7" x14ac:dyDescent="0.25">
      <c r="A315" s="6"/>
      <c r="B315" s="6" t="s">
        <v>126</v>
      </c>
      <c r="C315" s="6"/>
      <c r="D315" s="6">
        <v>19823.2</v>
      </c>
      <c r="E315" s="6"/>
      <c r="F315" s="6">
        <v>42889.8</v>
      </c>
      <c r="G315" s="6">
        <f t="shared" si="4"/>
        <v>62713</v>
      </c>
    </row>
    <row r="316" spans="1:7" x14ac:dyDescent="0.25">
      <c r="A316" s="5" t="s">
        <v>127</v>
      </c>
      <c r="B316" s="5"/>
      <c r="C316" s="5">
        <v>311809.96000000002</v>
      </c>
      <c r="D316" s="5">
        <v>591668.82999999996</v>
      </c>
      <c r="E316" s="5">
        <v>660059.86</v>
      </c>
      <c r="F316" s="5">
        <v>728959.63</v>
      </c>
      <c r="G316" s="5">
        <f t="shared" si="4"/>
        <v>2292498.2799999998</v>
      </c>
    </row>
    <row r="317" spans="1:7" x14ac:dyDescent="0.25">
      <c r="A317" s="6"/>
      <c r="B317" s="6" t="s">
        <v>49</v>
      </c>
      <c r="C317" s="6">
        <v>311809.96000000002</v>
      </c>
      <c r="D317" s="6">
        <v>591668.82999999996</v>
      </c>
      <c r="E317" s="6">
        <v>660059.86</v>
      </c>
      <c r="F317" s="6">
        <v>728959.63</v>
      </c>
      <c r="G317" s="6">
        <f t="shared" si="4"/>
        <v>2292498.2799999998</v>
      </c>
    </row>
    <row r="318" spans="1:7" x14ac:dyDescent="0.25">
      <c r="A318" s="5" t="s">
        <v>128</v>
      </c>
      <c r="B318" s="5"/>
      <c r="C318" s="5">
        <v>36358.35</v>
      </c>
      <c r="D318" s="5">
        <v>78791.37</v>
      </c>
      <c r="E318" s="5">
        <v>566583.56999999995</v>
      </c>
      <c r="F318" s="5">
        <v>702428.99</v>
      </c>
      <c r="G318" s="5">
        <f t="shared" si="4"/>
        <v>1384162.2799999998</v>
      </c>
    </row>
    <row r="319" spans="1:7" x14ac:dyDescent="0.25">
      <c r="A319" s="6"/>
      <c r="B319" s="6" t="s">
        <v>17</v>
      </c>
      <c r="C319" s="6">
        <v>52</v>
      </c>
      <c r="D319" s="6">
        <v>148</v>
      </c>
      <c r="E319" s="6">
        <v>56</v>
      </c>
      <c r="F319" s="6">
        <v>268</v>
      </c>
      <c r="G319" s="6">
        <f t="shared" si="4"/>
        <v>524</v>
      </c>
    </row>
    <row r="320" spans="1:7" x14ac:dyDescent="0.25">
      <c r="A320" s="6"/>
      <c r="B320" s="6" t="s">
        <v>46</v>
      </c>
      <c r="C320" s="6">
        <v>8</v>
      </c>
      <c r="D320" s="6">
        <v>2</v>
      </c>
      <c r="E320" s="6">
        <v>6</v>
      </c>
      <c r="F320" s="6">
        <v>16</v>
      </c>
      <c r="G320" s="6">
        <f t="shared" si="4"/>
        <v>32</v>
      </c>
    </row>
    <row r="321" spans="1:7" x14ac:dyDescent="0.25">
      <c r="A321" s="6"/>
      <c r="B321" s="6" t="s">
        <v>45</v>
      </c>
      <c r="C321" s="6">
        <v>2</v>
      </c>
      <c r="D321" s="6">
        <v>26</v>
      </c>
      <c r="E321" s="6">
        <v>12</v>
      </c>
      <c r="F321" s="6">
        <v>40</v>
      </c>
      <c r="G321" s="6">
        <f t="shared" si="4"/>
        <v>80</v>
      </c>
    </row>
    <row r="322" spans="1:7" x14ac:dyDescent="0.25">
      <c r="A322" s="6"/>
      <c r="B322" s="6" t="s">
        <v>19</v>
      </c>
      <c r="C322" s="6">
        <v>6</v>
      </c>
      <c r="D322" s="6">
        <v>24</v>
      </c>
      <c r="E322" s="6">
        <v>12</v>
      </c>
      <c r="F322" s="6">
        <v>58</v>
      </c>
      <c r="G322" s="6">
        <f t="shared" si="4"/>
        <v>100</v>
      </c>
    </row>
    <row r="323" spans="1:7" x14ac:dyDescent="0.25">
      <c r="A323" s="6"/>
      <c r="B323" s="6" t="s">
        <v>48</v>
      </c>
      <c r="C323" s="6">
        <v>94.83</v>
      </c>
      <c r="D323" s="6">
        <v>261.49</v>
      </c>
      <c r="E323" s="6">
        <v>1146</v>
      </c>
      <c r="F323" s="6">
        <v>50</v>
      </c>
      <c r="G323" s="6">
        <f t="shared" si="4"/>
        <v>1552.32</v>
      </c>
    </row>
    <row r="324" spans="1:7" x14ac:dyDescent="0.25">
      <c r="A324" s="6"/>
      <c r="B324" s="6" t="s">
        <v>44</v>
      </c>
      <c r="C324" s="6">
        <v>48</v>
      </c>
      <c r="D324" s="6">
        <v>536</v>
      </c>
      <c r="E324" s="6">
        <v>48</v>
      </c>
      <c r="F324" s="6">
        <v>46</v>
      </c>
      <c r="G324" s="6">
        <f t="shared" si="4"/>
        <v>678</v>
      </c>
    </row>
    <row r="325" spans="1:7" x14ac:dyDescent="0.25">
      <c r="A325" s="6"/>
      <c r="B325" s="6" t="s">
        <v>107</v>
      </c>
      <c r="C325" s="6">
        <v>2</v>
      </c>
      <c r="D325" s="6"/>
      <c r="E325" s="6"/>
      <c r="F325" s="6"/>
      <c r="G325" s="6">
        <f t="shared" si="4"/>
        <v>2</v>
      </c>
    </row>
    <row r="326" spans="1:7" x14ac:dyDescent="0.25">
      <c r="A326" s="6"/>
      <c r="B326" s="6" t="s">
        <v>71</v>
      </c>
      <c r="C326" s="6">
        <v>6</v>
      </c>
      <c r="D326" s="6">
        <v>6</v>
      </c>
      <c r="E326" s="6">
        <v>4</v>
      </c>
      <c r="F326" s="6">
        <v>4</v>
      </c>
      <c r="G326" s="6">
        <f t="shared" si="4"/>
        <v>20</v>
      </c>
    </row>
    <row r="327" spans="1:7" x14ac:dyDescent="0.25">
      <c r="A327" s="6"/>
      <c r="B327" s="6" t="s">
        <v>84</v>
      </c>
      <c r="C327" s="6">
        <v>380</v>
      </c>
      <c r="D327" s="6">
        <v>2</v>
      </c>
      <c r="E327" s="6">
        <v>48</v>
      </c>
      <c r="F327" s="6">
        <v>64</v>
      </c>
      <c r="G327" s="6">
        <f t="shared" si="4"/>
        <v>494</v>
      </c>
    </row>
    <row r="328" spans="1:7" x14ac:dyDescent="0.25">
      <c r="A328" s="6"/>
      <c r="B328" s="6" t="s">
        <v>30</v>
      </c>
      <c r="C328" s="6">
        <v>6276</v>
      </c>
      <c r="D328" s="6">
        <v>99</v>
      </c>
      <c r="E328" s="6">
        <v>279</v>
      </c>
      <c r="F328" s="6"/>
      <c r="G328" s="6">
        <f t="shared" si="4"/>
        <v>6654</v>
      </c>
    </row>
    <row r="329" spans="1:7" x14ac:dyDescent="0.25">
      <c r="A329" s="6"/>
      <c r="B329" s="6" t="s">
        <v>25</v>
      </c>
      <c r="C329" s="6">
        <v>25.64</v>
      </c>
      <c r="D329" s="6">
        <v>3.21</v>
      </c>
      <c r="E329" s="6">
        <v>6.43</v>
      </c>
      <c r="F329" s="6">
        <v>14.46</v>
      </c>
      <c r="G329" s="6">
        <f t="shared" si="4"/>
        <v>49.74</v>
      </c>
    </row>
    <row r="330" spans="1:7" x14ac:dyDescent="0.25">
      <c r="A330" s="6"/>
      <c r="B330" s="6"/>
      <c r="C330" s="6">
        <v>368.55</v>
      </c>
      <c r="D330" s="6">
        <v>627.66999999999996</v>
      </c>
      <c r="E330" s="6">
        <v>378.09</v>
      </c>
      <c r="F330" s="6">
        <v>100.58</v>
      </c>
      <c r="G330" s="6">
        <f t="shared" si="4"/>
        <v>1474.8899999999999</v>
      </c>
    </row>
    <row r="331" spans="1:7" x14ac:dyDescent="0.25">
      <c r="A331" s="6"/>
      <c r="B331" s="6" t="s">
        <v>129</v>
      </c>
      <c r="C331" s="6">
        <v>29089.33</v>
      </c>
      <c r="D331" s="6">
        <v>65851.66</v>
      </c>
      <c r="E331" s="6">
        <v>32961.33</v>
      </c>
      <c r="F331" s="6">
        <v>155681.82</v>
      </c>
      <c r="G331" s="6">
        <f t="shared" si="4"/>
        <v>283584.14</v>
      </c>
    </row>
    <row r="332" spans="1:7" x14ac:dyDescent="0.25">
      <c r="A332" s="6"/>
      <c r="B332" s="6" t="s">
        <v>29</v>
      </c>
      <c r="C332" s="6"/>
      <c r="D332" s="6">
        <v>1686.34</v>
      </c>
      <c r="E332" s="6"/>
      <c r="F332" s="6"/>
      <c r="G332" s="6">
        <f t="shared" si="4"/>
        <v>1686.34</v>
      </c>
    </row>
    <row r="333" spans="1:7" x14ac:dyDescent="0.25">
      <c r="A333" s="6"/>
      <c r="B333" s="6" t="s">
        <v>130</v>
      </c>
      <c r="C333" s="6"/>
      <c r="D333" s="6">
        <v>7120</v>
      </c>
      <c r="E333" s="6"/>
      <c r="F333" s="6">
        <v>14177.42</v>
      </c>
      <c r="G333" s="6">
        <f t="shared" si="4"/>
        <v>21297.42</v>
      </c>
    </row>
    <row r="334" spans="1:7" x14ac:dyDescent="0.25">
      <c r="A334" s="6"/>
      <c r="B334" s="6" t="s">
        <v>27</v>
      </c>
      <c r="C334" s="6"/>
      <c r="D334" s="6">
        <v>2398</v>
      </c>
      <c r="E334" s="6">
        <v>531624.72</v>
      </c>
      <c r="F334" s="6">
        <v>531906.71</v>
      </c>
      <c r="G334" s="6">
        <f t="shared" si="4"/>
        <v>1065929.43</v>
      </c>
    </row>
    <row r="335" spans="1:7" x14ac:dyDescent="0.25">
      <c r="A335" s="6"/>
      <c r="B335" s="6" t="s">
        <v>108</v>
      </c>
      <c r="C335" s="6"/>
      <c r="D335" s="6"/>
      <c r="E335" s="6">
        <v>2</v>
      </c>
      <c r="F335" s="6"/>
      <c r="G335" s="6">
        <f t="shared" si="4"/>
        <v>2</v>
      </c>
    </row>
    <row r="336" spans="1:7" x14ac:dyDescent="0.25">
      <c r="A336" s="6"/>
      <c r="B336" s="6" t="s">
        <v>109</v>
      </c>
      <c r="C336" s="6"/>
      <c r="D336" s="6"/>
      <c r="E336" s="6"/>
      <c r="F336" s="6">
        <v>2</v>
      </c>
      <c r="G336" s="6">
        <f t="shared" ref="G336:G399" si="5">C336+D336+E336+F336</f>
        <v>2</v>
      </c>
    </row>
    <row r="337" spans="1:7" x14ac:dyDescent="0.25">
      <c r="A337" s="5" t="s">
        <v>131</v>
      </c>
      <c r="B337" s="5"/>
      <c r="C337" s="5">
        <v>117412.53</v>
      </c>
      <c r="D337" s="5">
        <v>99345.44</v>
      </c>
      <c r="E337" s="5">
        <v>201372.01</v>
      </c>
      <c r="F337" s="5">
        <v>100341.02</v>
      </c>
      <c r="G337" s="5">
        <f t="shared" si="5"/>
        <v>518471</v>
      </c>
    </row>
    <row r="338" spans="1:7" x14ac:dyDescent="0.25">
      <c r="A338" s="6"/>
      <c r="B338" s="6" t="s">
        <v>44</v>
      </c>
      <c r="C338" s="6">
        <v>13238.92</v>
      </c>
      <c r="D338" s="6">
        <v>15983.7</v>
      </c>
      <c r="E338" s="6"/>
      <c r="F338" s="6">
        <v>13124.85</v>
      </c>
      <c r="G338" s="6">
        <f t="shared" si="5"/>
        <v>42347.47</v>
      </c>
    </row>
    <row r="339" spans="1:7" x14ac:dyDescent="0.25">
      <c r="A339" s="6"/>
      <c r="B339" s="6" t="s">
        <v>84</v>
      </c>
      <c r="C339" s="6">
        <v>10458</v>
      </c>
      <c r="D339" s="6">
        <v>10458</v>
      </c>
      <c r="E339" s="6">
        <v>16556.400000000001</v>
      </c>
      <c r="F339" s="6">
        <v>13944</v>
      </c>
      <c r="G339" s="6">
        <f t="shared" si="5"/>
        <v>51416.4</v>
      </c>
    </row>
    <row r="340" spans="1:7" x14ac:dyDescent="0.25">
      <c r="A340" s="6"/>
      <c r="B340" s="6" t="s">
        <v>132</v>
      </c>
      <c r="C340" s="6">
        <v>75982.600000000006</v>
      </c>
      <c r="D340" s="6">
        <v>72903.740000000005</v>
      </c>
      <c r="E340" s="6">
        <v>182520.61</v>
      </c>
      <c r="F340" s="6">
        <v>73272.17</v>
      </c>
      <c r="G340" s="6">
        <f t="shared" si="5"/>
        <v>404679.12</v>
      </c>
    </row>
    <row r="341" spans="1:7" x14ac:dyDescent="0.25">
      <c r="A341" s="6"/>
      <c r="B341" s="6" t="s">
        <v>30</v>
      </c>
      <c r="C341" s="6">
        <v>17733.009999999998</v>
      </c>
      <c r="D341" s="6"/>
      <c r="E341" s="6"/>
      <c r="F341" s="6"/>
      <c r="G341" s="6">
        <f t="shared" si="5"/>
        <v>17733.009999999998</v>
      </c>
    </row>
    <row r="342" spans="1:7" x14ac:dyDescent="0.25">
      <c r="A342" s="6"/>
      <c r="B342" s="6" t="s">
        <v>124</v>
      </c>
      <c r="C342" s="6"/>
      <c r="D342" s="6"/>
      <c r="E342" s="6">
        <v>2295</v>
      </c>
      <c r="F342" s="6"/>
      <c r="G342" s="6">
        <f t="shared" si="5"/>
        <v>2295</v>
      </c>
    </row>
    <row r="343" spans="1:7" x14ac:dyDescent="0.25">
      <c r="A343" s="5" t="s">
        <v>133</v>
      </c>
      <c r="B343" s="5"/>
      <c r="C343" s="5">
        <v>68925.72</v>
      </c>
      <c r="D343" s="5">
        <v>6735.77</v>
      </c>
      <c r="E343" s="5">
        <v>63962.52</v>
      </c>
      <c r="F343" s="5">
        <v>9572.75</v>
      </c>
      <c r="G343" s="5">
        <f t="shared" si="5"/>
        <v>149196.76</v>
      </c>
    </row>
    <row r="344" spans="1:7" x14ac:dyDescent="0.25">
      <c r="A344" s="6"/>
      <c r="B344" s="6" t="s">
        <v>34</v>
      </c>
      <c r="C344" s="6">
        <v>103.2</v>
      </c>
      <c r="D344" s="6">
        <v>72.13</v>
      </c>
      <c r="E344" s="6">
        <v>116.21</v>
      </c>
      <c r="F344" s="6">
        <v>80.819999999999993</v>
      </c>
      <c r="G344" s="6">
        <f t="shared" si="5"/>
        <v>372.35999999999996</v>
      </c>
    </row>
    <row r="345" spans="1:7" x14ac:dyDescent="0.25">
      <c r="A345" s="6"/>
      <c r="B345" s="6" t="s">
        <v>81</v>
      </c>
      <c r="C345" s="6">
        <v>48855.72</v>
      </c>
      <c r="D345" s="6">
        <v>6663.64</v>
      </c>
      <c r="E345" s="6">
        <v>49087.51</v>
      </c>
      <c r="F345" s="6">
        <v>5869.93</v>
      </c>
      <c r="G345" s="6">
        <f t="shared" si="5"/>
        <v>110476.79999999999</v>
      </c>
    </row>
    <row r="346" spans="1:7" x14ac:dyDescent="0.25">
      <c r="A346" s="6"/>
      <c r="B346" s="6" t="s">
        <v>48</v>
      </c>
      <c r="C346" s="6">
        <v>19966.8</v>
      </c>
      <c r="D346" s="6"/>
      <c r="E346" s="6">
        <v>14758.8</v>
      </c>
      <c r="F346" s="6">
        <v>3600</v>
      </c>
      <c r="G346" s="6">
        <f t="shared" si="5"/>
        <v>38325.599999999999</v>
      </c>
    </row>
    <row r="347" spans="1:7" x14ac:dyDescent="0.25">
      <c r="A347" s="6"/>
      <c r="B347" s="6" t="s">
        <v>124</v>
      </c>
      <c r="C347" s="6"/>
      <c r="D347" s="6"/>
      <c r="E347" s="6"/>
      <c r="F347" s="6">
        <v>22</v>
      </c>
      <c r="G347" s="6">
        <f t="shared" si="5"/>
        <v>22</v>
      </c>
    </row>
    <row r="348" spans="1:7" x14ac:dyDescent="0.25">
      <c r="A348" s="5" t="s">
        <v>134</v>
      </c>
      <c r="B348" s="5"/>
      <c r="C348" s="5">
        <v>601434.55000000005</v>
      </c>
      <c r="D348" s="5">
        <v>611692.76</v>
      </c>
      <c r="E348" s="5">
        <v>651718.73</v>
      </c>
      <c r="F348" s="5">
        <v>698032.67</v>
      </c>
      <c r="G348" s="5">
        <f t="shared" si="5"/>
        <v>2562878.71</v>
      </c>
    </row>
    <row r="349" spans="1:7" x14ac:dyDescent="0.25">
      <c r="A349" s="6"/>
      <c r="B349" s="6" t="s">
        <v>81</v>
      </c>
      <c r="C349" s="6">
        <v>601434.55000000005</v>
      </c>
      <c r="D349" s="6">
        <v>611692.76</v>
      </c>
      <c r="E349" s="6">
        <v>651718.73</v>
      </c>
      <c r="F349" s="6">
        <v>698032.67</v>
      </c>
      <c r="G349" s="6">
        <f t="shared" si="5"/>
        <v>2562878.71</v>
      </c>
    </row>
    <row r="350" spans="1:7" x14ac:dyDescent="0.25">
      <c r="A350" s="5" t="s">
        <v>135</v>
      </c>
      <c r="B350" s="5"/>
      <c r="C350" s="5">
        <v>53938.44</v>
      </c>
      <c r="D350" s="5">
        <v>66192.320000000007</v>
      </c>
      <c r="E350" s="5">
        <v>48110.13</v>
      </c>
      <c r="F350" s="5">
        <v>62452.77</v>
      </c>
      <c r="G350" s="5">
        <f t="shared" si="5"/>
        <v>230693.66</v>
      </c>
    </row>
    <row r="351" spans="1:7" x14ac:dyDescent="0.25">
      <c r="A351" s="6"/>
      <c r="B351" s="6" t="s">
        <v>34</v>
      </c>
      <c r="C351" s="6">
        <v>53938.44</v>
      </c>
      <c r="D351" s="6">
        <v>66192.320000000007</v>
      </c>
      <c r="E351" s="6">
        <v>48110.13</v>
      </c>
      <c r="F351" s="6">
        <v>62452.77</v>
      </c>
      <c r="G351" s="6">
        <f t="shared" si="5"/>
        <v>230693.66</v>
      </c>
    </row>
    <row r="352" spans="1:7" x14ac:dyDescent="0.25">
      <c r="A352" s="5" t="s">
        <v>136</v>
      </c>
      <c r="B352" s="5"/>
      <c r="C352" s="5">
        <v>446395.16</v>
      </c>
      <c r="D352" s="5">
        <v>8108.25</v>
      </c>
      <c r="E352" s="5">
        <v>12238.46</v>
      </c>
      <c r="F352" s="5">
        <v>5091.8</v>
      </c>
      <c r="G352" s="5">
        <f t="shared" si="5"/>
        <v>471833.67</v>
      </c>
    </row>
    <row r="353" spans="1:7" x14ac:dyDescent="0.25">
      <c r="A353" s="6"/>
      <c r="B353" s="6" t="s">
        <v>24</v>
      </c>
      <c r="C353" s="6">
        <v>4635.5</v>
      </c>
      <c r="D353" s="6">
        <v>8108.25</v>
      </c>
      <c r="E353" s="6">
        <v>12238.46</v>
      </c>
      <c r="F353" s="6">
        <v>5091.8</v>
      </c>
      <c r="G353" s="6">
        <f t="shared" si="5"/>
        <v>30074.01</v>
      </c>
    </row>
    <row r="354" spans="1:7" x14ac:dyDescent="0.25">
      <c r="A354" s="6"/>
      <c r="B354" s="6" t="s">
        <v>38</v>
      </c>
      <c r="C354" s="6">
        <v>441759.66</v>
      </c>
      <c r="D354" s="6"/>
      <c r="E354" s="6"/>
      <c r="F354" s="6"/>
      <c r="G354" s="6">
        <f t="shared" si="5"/>
        <v>441759.66</v>
      </c>
    </row>
    <row r="355" spans="1:7" x14ac:dyDescent="0.25">
      <c r="A355" s="5" t="s">
        <v>137</v>
      </c>
      <c r="B355" s="5"/>
      <c r="C355" s="5">
        <v>13067.57</v>
      </c>
      <c r="D355" s="5">
        <v>37170.19</v>
      </c>
      <c r="E355" s="5">
        <v>12579.83</v>
      </c>
      <c r="F355" s="5">
        <v>14695.71</v>
      </c>
      <c r="G355" s="5">
        <f t="shared" si="5"/>
        <v>77513.3</v>
      </c>
    </row>
    <row r="356" spans="1:7" x14ac:dyDescent="0.25">
      <c r="A356" s="6"/>
      <c r="B356" s="6" t="s">
        <v>44</v>
      </c>
      <c r="C356" s="6">
        <v>6890.83</v>
      </c>
      <c r="D356" s="6">
        <v>9234.9699999999993</v>
      </c>
      <c r="E356" s="6"/>
      <c r="F356" s="6">
        <v>6818.03</v>
      </c>
      <c r="G356" s="6">
        <f t="shared" si="5"/>
        <v>22943.829999999998</v>
      </c>
    </row>
    <row r="357" spans="1:7" x14ac:dyDescent="0.25">
      <c r="A357" s="6"/>
      <c r="B357" s="6" t="s">
        <v>84</v>
      </c>
      <c r="C357" s="6">
        <v>4135.22</v>
      </c>
      <c r="D357" s="6">
        <v>4113.87</v>
      </c>
      <c r="E357" s="6">
        <v>6671.67</v>
      </c>
      <c r="F357" s="6">
        <v>5492.8</v>
      </c>
      <c r="G357" s="6">
        <f t="shared" si="5"/>
        <v>20413.560000000001</v>
      </c>
    </row>
    <row r="358" spans="1:7" x14ac:dyDescent="0.25">
      <c r="A358" s="6"/>
      <c r="B358" s="6" t="s">
        <v>24</v>
      </c>
      <c r="C358" s="6">
        <v>2041.52</v>
      </c>
      <c r="D358" s="6">
        <v>3014</v>
      </c>
      <c r="E358" s="6">
        <v>5908.16</v>
      </c>
      <c r="F358" s="6">
        <v>2384.88</v>
      </c>
      <c r="G358" s="6">
        <f t="shared" si="5"/>
        <v>13348.560000000001</v>
      </c>
    </row>
    <row r="359" spans="1:7" x14ac:dyDescent="0.25">
      <c r="A359" s="6"/>
      <c r="B359" s="6" t="s">
        <v>17</v>
      </c>
      <c r="C359" s="6"/>
      <c r="D359" s="6">
        <v>20807.349999999999</v>
      </c>
      <c r="E359" s="6"/>
      <c r="F359" s="6"/>
      <c r="G359" s="6">
        <f t="shared" si="5"/>
        <v>20807.349999999999</v>
      </c>
    </row>
    <row r="360" spans="1:7" x14ac:dyDescent="0.25">
      <c r="A360" s="5" t="s">
        <v>138</v>
      </c>
      <c r="B360" s="5"/>
      <c r="C360" s="5">
        <v>3203383.7</v>
      </c>
      <c r="D360" s="5">
        <v>4310250.46</v>
      </c>
      <c r="E360" s="5">
        <v>4097712.93</v>
      </c>
      <c r="F360" s="5">
        <v>2217482.98</v>
      </c>
      <c r="G360" s="5">
        <f t="shared" si="5"/>
        <v>13828830.07</v>
      </c>
    </row>
    <row r="361" spans="1:7" x14ac:dyDescent="0.25">
      <c r="A361" s="6"/>
      <c r="B361" s="6" t="s">
        <v>25</v>
      </c>
      <c r="C361" s="6">
        <v>3166392.99</v>
      </c>
      <c r="D361" s="6">
        <v>4278485.0999999996</v>
      </c>
      <c r="E361" s="6">
        <v>4092515.51</v>
      </c>
      <c r="F361" s="6">
        <v>2196781.4900000002</v>
      </c>
      <c r="G361" s="6">
        <f t="shared" si="5"/>
        <v>13734175.09</v>
      </c>
    </row>
    <row r="362" spans="1:7" x14ac:dyDescent="0.25">
      <c r="A362" s="6"/>
      <c r="B362" s="6" t="s">
        <v>29</v>
      </c>
      <c r="C362" s="6">
        <v>355.5</v>
      </c>
      <c r="D362" s="6"/>
      <c r="E362" s="6"/>
      <c r="F362" s="6"/>
      <c r="G362" s="6">
        <f t="shared" si="5"/>
        <v>355.5</v>
      </c>
    </row>
    <row r="363" spans="1:7" x14ac:dyDescent="0.25">
      <c r="A363" s="6"/>
      <c r="B363" s="6" t="s">
        <v>44</v>
      </c>
      <c r="C363" s="6">
        <v>2000</v>
      </c>
      <c r="D363" s="6"/>
      <c r="E363" s="6"/>
      <c r="F363" s="6"/>
      <c r="G363" s="6">
        <f t="shared" si="5"/>
        <v>2000</v>
      </c>
    </row>
    <row r="364" spans="1:7" x14ac:dyDescent="0.25">
      <c r="A364" s="6"/>
      <c r="B364" s="6" t="s">
        <v>49</v>
      </c>
      <c r="C364" s="6">
        <v>489.28</v>
      </c>
      <c r="D364" s="6">
        <v>124.08</v>
      </c>
      <c r="E364" s="6"/>
      <c r="F364" s="6">
        <v>34.32</v>
      </c>
      <c r="G364" s="6">
        <f t="shared" si="5"/>
        <v>647.68000000000006</v>
      </c>
    </row>
    <row r="365" spans="1:7" x14ac:dyDescent="0.25">
      <c r="A365" s="6"/>
      <c r="B365" s="6" t="s">
        <v>48</v>
      </c>
      <c r="C365" s="6">
        <v>33745.93</v>
      </c>
      <c r="D365" s="6">
        <v>31313.78</v>
      </c>
      <c r="E365" s="6">
        <v>4997.42</v>
      </c>
      <c r="F365" s="6">
        <v>16589.68</v>
      </c>
      <c r="G365" s="6">
        <f t="shared" si="5"/>
        <v>86646.81</v>
      </c>
    </row>
    <row r="366" spans="1:7" x14ac:dyDescent="0.25">
      <c r="A366" s="6"/>
      <c r="B366" s="6" t="s">
        <v>30</v>
      </c>
      <c r="C366" s="6">
        <v>400</v>
      </c>
      <c r="D366" s="6">
        <v>200</v>
      </c>
      <c r="E366" s="6">
        <v>200</v>
      </c>
      <c r="F366" s="6">
        <v>4077.49</v>
      </c>
      <c r="G366" s="6">
        <f t="shared" si="5"/>
        <v>4877.49</v>
      </c>
    </row>
    <row r="367" spans="1:7" x14ac:dyDescent="0.25">
      <c r="A367" s="6"/>
      <c r="B367" s="6" t="s">
        <v>124</v>
      </c>
      <c r="C367" s="6"/>
      <c r="D367" s="6">
        <v>127.5</v>
      </c>
      <c r="E367" s="6"/>
      <c r="F367" s="6"/>
      <c r="G367" s="6">
        <f t="shared" si="5"/>
        <v>127.5</v>
      </c>
    </row>
    <row r="368" spans="1:7" x14ac:dyDescent="0.25">
      <c r="A368" s="5" t="s">
        <v>139</v>
      </c>
      <c r="B368" s="5"/>
      <c r="C368" s="5">
        <v>104764.96</v>
      </c>
      <c r="D368" s="5">
        <v>105943.49</v>
      </c>
      <c r="E368" s="5">
        <v>563215.03</v>
      </c>
      <c r="F368" s="5">
        <v>821756.78</v>
      </c>
      <c r="G368" s="5">
        <f t="shared" si="5"/>
        <v>1595680.26</v>
      </c>
    </row>
    <row r="369" spans="1:7" x14ac:dyDescent="0.25">
      <c r="A369" s="6"/>
      <c r="B369" s="6" t="s">
        <v>48</v>
      </c>
      <c r="C369" s="6">
        <v>92601.21</v>
      </c>
      <c r="D369" s="6">
        <v>45448.34</v>
      </c>
      <c r="E369" s="6">
        <v>8003.14</v>
      </c>
      <c r="F369" s="6">
        <v>58904.14</v>
      </c>
      <c r="G369" s="6">
        <f t="shared" si="5"/>
        <v>204956.83000000002</v>
      </c>
    </row>
    <row r="370" spans="1:7" x14ac:dyDescent="0.25">
      <c r="A370" s="6"/>
      <c r="B370" s="6" t="s">
        <v>17</v>
      </c>
      <c r="C370" s="6"/>
      <c r="D370" s="6">
        <v>42929.77</v>
      </c>
      <c r="E370" s="6">
        <v>407248.29</v>
      </c>
      <c r="F370" s="6">
        <v>267122</v>
      </c>
      <c r="G370" s="6">
        <f t="shared" si="5"/>
        <v>717300.06</v>
      </c>
    </row>
    <row r="371" spans="1:7" x14ac:dyDescent="0.25">
      <c r="A371" s="6"/>
      <c r="B371" s="6" t="s">
        <v>45</v>
      </c>
      <c r="C371" s="6"/>
      <c r="D371" s="6"/>
      <c r="E371" s="6">
        <v>97937.71</v>
      </c>
      <c r="F371" s="6">
        <v>303295.14</v>
      </c>
      <c r="G371" s="6">
        <f t="shared" si="5"/>
        <v>401232.85000000003</v>
      </c>
    </row>
    <row r="372" spans="1:7" x14ac:dyDescent="0.25">
      <c r="A372" s="6"/>
      <c r="B372" s="6" t="s">
        <v>19</v>
      </c>
      <c r="C372" s="6"/>
      <c r="D372" s="6"/>
      <c r="E372" s="6">
        <v>40947.72</v>
      </c>
      <c r="F372" s="6">
        <v>180531</v>
      </c>
      <c r="G372" s="6">
        <f t="shared" si="5"/>
        <v>221478.72</v>
      </c>
    </row>
    <row r="373" spans="1:7" x14ac:dyDescent="0.25">
      <c r="A373" s="6"/>
      <c r="B373" s="6" t="s">
        <v>49</v>
      </c>
      <c r="C373" s="6">
        <v>1790.16</v>
      </c>
      <c r="D373" s="6">
        <v>9788.6299999999992</v>
      </c>
      <c r="E373" s="6">
        <v>643.48</v>
      </c>
      <c r="F373" s="6">
        <v>6.02</v>
      </c>
      <c r="G373" s="6">
        <f t="shared" si="5"/>
        <v>12228.289999999999</v>
      </c>
    </row>
    <row r="374" spans="1:7" x14ac:dyDescent="0.25">
      <c r="A374" s="6"/>
      <c r="B374" s="6" t="s">
        <v>25</v>
      </c>
      <c r="C374" s="6">
        <v>5394.69</v>
      </c>
      <c r="D374" s="6">
        <v>1304.76</v>
      </c>
      <c r="E374" s="6">
        <v>4512.8900000000003</v>
      </c>
      <c r="F374" s="6">
        <v>7681.59</v>
      </c>
      <c r="G374" s="6">
        <f t="shared" si="5"/>
        <v>18893.93</v>
      </c>
    </row>
    <row r="375" spans="1:7" x14ac:dyDescent="0.25">
      <c r="A375" s="6"/>
      <c r="B375" s="6" t="s">
        <v>30</v>
      </c>
      <c r="C375" s="6">
        <v>3821</v>
      </c>
      <c r="D375" s="6">
        <v>2766</v>
      </c>
      <c r="E375" s="6">
        <v>3570</v>
      </c>
      <c r="F375" s="6">
        <v>4011.12</v>
      </c>
      <c r="G375" s="6">
        <f t="shared" si="5"/>
        <v>14168.119999999999</v>
      </c>
    </row>
    <row r="376" spans="1:7" x14ac:dyDescent="0.25">
      <c r="A376" s="6"/>
      <c r="B376" s="6"/>
      <c r="C376" s="6">
        <v>576.70000000000005</v>
      </c>
      <c r="D376" s="6">
        <v>167.94</v>
      </c>
      <c r="E376" s="6">
        <v>12.8</v>
      </c>
      <c r="F376" s="6">
        <v>117.77</v>
      </c>
      <c r="G376" s="6">
        <f t="shared" si="5"/>
        <v>875.21</v>
      </c>
    </row>
    <row r="377" spans="1:7" x14ac:dyDescent="0.25">
      <c r="A377" s="6"/>
      <c r="B377" s="6" t="s">
        <v>29</v>
      </c>
      <c r="C377" s="6">
        <v>11.2</v>
      </c>
      <c r="D377" s="6">
        <v>252</v>
      </c>
      <c r="E377" s="6">
        <v>25</v>
      </c>
      <c r="F377" s="6"/>
      <c r="G377" s="6">
        <f t="shared" si="5"/>
        <v>288.2</v>
      </c>
    </row>
    <row r="378" spans="1:7" x14ac:dyDescent="0.25">
      <c r="A378" s="6"/>
      <c r="B378" s="6" t="s">
        <v>27</v>
      </c>
      <c r="C378" s="6">
        <v>570</v>
      </c>
      <c r="D378" s="6"/>
      <c r="E378" s="6">
        <v>314</v>
      </c>
      <c r="F378" s="6"/>
      <c r="G378" s="6">
        <f t="shared" si="5"/>
        <v>884</v>
      </c>
    </row>
    <row r="379" spans="1:7" x14ac:dyDescent="0.25">
      <c r="A379" s="6"/>
      <c r="B379" s="6" t="s">
        <v>109</v>
      </c>
      <c r="C379" s="6"/>
      <c r="D379" s="6">
        <v>1601</v>
      </c>
      <c r="E379" s="6"/>
      <c r="F379" s="6"/>
      <c r="G379" s="6">
        <f t="shared" si="5"/>
        <v>1601</v>
      </c>
    </row>
    <row r="380" spans="1:7" x14ac:dyDescent="0.25">
      <c r="A380" s="6"/>
      <c r="B380" s="6" t="s">
        <v>44</v>
      </c>
      <c r="C380" s="6"/>
      <c r="D380" s="6">
        <v>300</v>
      </c>
      <c r="E380" s="6"/>
      <c r="F380" s="6"/>
      <c r="G380" s="6">
        <f t="shared" si="5"/>
        <v>300</v>
      </c>
    </row>
    <row r="381" spans="1:7" x14ac:dyDescent="0.25">
      <c r="A381" s="6"/>
      <c r="B381" s="6" t="s">
        <v>84</v>
      </c>
      <c r="C381" s="6"/>
      <c r="D381" s="6">
        <v>1385.05</v>
      </c>
      <c r="E381" s="6"/>
      <c r="F381" s="6">
        <v>88</v>
      </c>
      <c r="G381" s="6">
        <f t="shared" si="5"/>
        <v>1473.05</v>
      </c>
    </row>
    <row r="382" spans="1:7" x14ac:dyDescent="0.25">
      <c r="A382" s="5" t="s">
        <v>140</v>
      </c>
      <c r="B382" s="5"/>
      <c r="C382" s="5">
        <v>77209.009999999995</v>
      </c>
      <c r="D382" s="5">
        <v>4551.2299999999996</v>
      </c>
      <c r="E382" s="5">
        <v>302687.65000000002</v>
      </c>
      <c r="F382" s="5">
        <v>81001.77</v>
      </c>
      <c r="G382" s="5">
        <f t="shared" si="5"/>
        <v>465449.66000000003</v>
      </c>
    </row>
    <row r="383" spans="1:7" x14ac:dyDescent="0.25">
      <c r="A383" s="6"/>
      <c r="B383" s="6" t="s">
        <v>21</v>
      </c>
      <c r="C383" s="6">
        <v>32546.59</v>
      </c>
      <c r="D383" s="6"/>
      <c r="E383" s="6">
        <v>85810.07</v>
      </c>
      <c r="F383" s="6"/>
      <c r="G383" s="6">
        <f t="shared" si="5"/>
        <v>118356.66</v>
      </c>
    </row>
    <row r="384" spans="1:7" x14ac:dyDescent="0.25">
      <c r="A384" s="6"/>
      <c r="B384" s="6" t="s">
        <v>29</v>
      </c>
      <c r="C384" s="6">
        <v>40287.42</v>
      </c>
      <c r="D384" s="6">
        <v>1353.62</v>
      </c>
      <c r="E384" s="6"/>
      <c r="F384" s="6"/>
      <c r="G384" s="6">
        <f t="shared" si="5"/>
        <v>41641.040000000001</v>
      </c>
    </row>
    <row r="385" spans="1:7" x14ac:dyDescent="0.25">
      <c r="A385" s="6"/>
      <c r="B385" s="6" t="s">
        <v>48</v>
      </c>
      <c r="C385" s="6">
        <v>4375</v>
      </c>
      <c r="D385" s="6">
        <v>1760</v>
      </c>
      <c r="E385" s="6">
        <v>190149</v>
      </c>
      <c r="F385" s="6"/>
      <c r="G385" s="6">
        <f t="shared" si="5"/>
        <v>196284</v>
      </c>
    </row>
    <row r="386" spans="1:7" x14ac:dyDescent="0.25">
      <c r="A386" s="6"/>
      <c r="B386" s="6"/>
      <c r="C386" s="6"/>
      <c r="D386" s="6">
        <v>322.97000000000003</v>
      </c>
      <c r="E386" s="6"/>
      <c r="F386" s="6"/>
      <c r="G386" s="6">
        <f t="shared" si="5"/>
        <v>322.97000000000003</v>
      </c>
    </row>
    <row r="387" spans="1:7" x14ac:dyDescent="0.25">
      <c r="A387" s="6"/>
      <c r="B387" s="6" t="s">
        <v>25</v>
      </c>
      <c r="C387" s="6"/>
      <c r="D387" s="6">
        <v>271.29000000000002</v>
      </c>
      <c r="E387" s="6"/>
      <c r="F387" s="6"/>
      <c r="G387" s="6">
        <f t="shared" si="5"/>
        <v>271.29000000000002</v>
      </c>
    </row>
    <row r="388" spans="1:7" x14ac:dyDescent="0.25">
      <c r="A388" s="6"/>
      <c r="B388" s="6" t="s">
        <v>130</v>
      </c>
      <c r="C388" s="6"/>
      <c r="D388" s="6">
        <v>843.35</v>
      </c>
      <c r="E388" s="6"/>
      <c r="F388" s="6"/>
      <c r="G388" s="6">
        <f t="shared" si="5"/>
        <v>843.35</v>
      </c>
    </row>
    <row r="389" spans="1:7" x14ac:dyDescent="0.25">
      <c r="A389" s="6"/>
      <c r="B389" s="6" t="s">
        <v>44</v>
      </c>
      <c r="C389" s="6"/>
      <c r="D389" s="6"/>
      <c r="E389" s="6">
        <v>161.30000000000001</v>
      </c>
      <c r="F389" s="6"/>
      <c r="G389" s="6">
        <f t="shared" si="5"/>
        <v>161.30000000000001</v>
      </c>
    </row>
    <row r="390" spans="1:7" x14ac:dyDescent="0.25">
      <c r="A390" s="6"/>
      <c r="B390" s="6" t="s">
        <v>27</v>
      </c>
      <c r="C390" s="6"/>
      <c r="D390" s="6"/>
      <c r="E390" s="6">
        <v>26567.279999999999</v>
      </c>
      <c r="F390" s="6">
        <v>26567.29</v>
      </c>
      <c r="G390" s="6">
        <f t="shared" si="5"/>
        <v>53134.57</v>
      </c>
    </row>
    <row r="391" spans="1:7" x14ac:dyDescent="0.25">
      <c r="A391" s="6"/>
      <c r="B391" s="6" t="s">
        <v>84</v>
      </c>
      <c r="C391" s="6"/>
      <c r="D391" s="6"/>
      <c r="E391" s="6"/>
      <c r="F391" s="6">
        <v>29464.04</v>
      </c>
      <c r="G391" s="6">
        <f t="shared" si="5"/>
        <v>29464.04</v>
      </c>
    </row>
    <row r="392" spans="1:7" x14ac:dyDescent="0.25">
      <c r="A392" s="6"/>
      <c r="B392" s="6" t="s">
        <v>46</v>
      </c>
      <c r="C392" s="6"/>
      <c r="D392" s="6"/>
      <c r="E392" s="6"/>
      <c r="F392" s="6">
        <v>17462.919999999998</v>
      </c>
      <c r="G392" s="6">
        <f t="shared" si="5"/>
        <v>17462.919999999998</v>
      </c>
    </row>
    <row r="393" spans="1:7" x14ac:dyDescent="0.25">
      <c r="A393" s="6"/>
      <c r="B393" s="6" t="s">
        <v>30</v>
      </c>
      <c r="C393" s="6"/>
      <c r="D393" s="6"/>
      <c r="E393" s="6"/>
      <c r="F393" s="6">
        <v>480</v>
      </c>
      <c r="G393" s="6">
        <f t="shared" si="5"/>
        <v>480</v>
      </c>
    </row>
    <row r="394" spans="1:7" x14ac:dyDescent="0.25">
      <c r="A394" s="6"/>
      <c r="B394" s="6" t="s">
        <v>17</v>
      </c>
      <c r="C394" s="6"/>
      <c r="D394" s="6"/>
      <c r="E394" s="6"/>
      <c r="F394" s="6">
        <v>7027.52</v>
      </c>
      <c r="G394" s="6">
        <f t="shared" si="5"/>
        <v>7027.52</v>
      </c>
    </row>
    <row r="395" spans="1:7" x14ac:dyDescent="0.25">
      <c r="A395" s="5" t="s">
        <v>141</v>
      </c>
      <c r="B395" s="5"/>
      <c r="C395" s="5"/>
      <c r="D395" s="5"/>
      <c r="E395" s="5">
        <v>2734974.54</v>
      </c>
      <c r="F395" s="5"/>
      <c r="G395" s="5">
        <f t="shared" si="5"/>
        <v>2734974.54</v>
      </c>
    </row>
    <row r="396" spans="1:7" x14ac:dyDescent="0.25">
      <c r="A396" s="6"/>
      <c r="B396" s="6" t="s">
        <v>108</v>
      </c>
      <c r="C396" s="6"/>
      <c r="D396" s="6"/>
      <c r="E396" s="6">
        <v>2729474.54</v>
      </c>
      <c r="F396" s="6"/>
      <c r="G396" s="6">
        <f t="shared" si="5"/>
        <v>2729474.54</v>
      </c>
    </row>
    <row r="397" spans="1:7" x14ac:dyDescent="0.25">
      <c r="A397" s="6"/>
      <c r="B397" s="6" t="s">
        <v>30</v>
      </c>
      <c r="C397" s="6"/>
      <c r="D397" s="6"/>
      <c r="E397" s="6">
        <v>5500</v>
      </c>
      <c r="F397" s="6"/>
      <c r="G397" s="6">
        <f t="shared" si="5"/>
        <v>5500</v>
      </c>
    </row>
    <row r="398" spans="1:7" x14ac:dyDescent="0.25">
      <c r="A398" s="5" t="s">
        <v>142</v>
      </c>
      <c r="B398" s="5"/>
      <c r="C398" s="5">
        <v>6245429.9900000002</v>
      </c>
      <c r="D398" s="5">
        <v>4508816.91</v>
      </c>
      <c r="E398" s="5">
        <v>2925057.17</v>
      </c>
      <c r="F398" s="5">
        <v>4907552.01</v>
      </c>
      <c r="G398" s="5">
        <f t="shared" si="5"/>
        <v>18586856.079999998</v>
      </c>
    </row>
    <row r="399" spans="1:7" x14ac:dyDescent="0.25">
      <c r="A399" s="6"/>
      <c r="B399" s="6" t="s">
        <v>108</v>
      </c>
      <c r="C399" s="6">
        <v>5333660.82</v>
      </c>
      <c r="D399" s="6">
        <v>4073020.04</v>
      </c>
      <c r="E399" s="6">
        <v>2340527.86</v>
      </c>
      <c r="F399" s="6">
        <v>4281829.8099999996</v>
      </c>
      <c r="G399" s="6">
        <f t="shared" si="5"/>
        <v>16029038.529999997</v>
      </c>
    </row>
    <row r="400" spans="1:7" x14ac:dyDescent="0.25">
      <c r="A400" s="6"/>
      <c r="B400" s="6" t="s">
        <v>49</v>
      </c>
      <c r="C400" s="6">
        <v>654943.41</v>
      </c>
      <c r="D400" s="6">
        <v>435796.87</v>
      </c>
      <c r="E400" s="6">
        <v>481978.01</v>
      </c>
      <c r="F400" s="6">
        <v>594322.43999999994</v>
      </c>
      <c r="G400" s="6">
        <f t="shared" ref="G400:G432" si="6">C400+D400+E400+F400</f>
        <v>2167040.73</v>
      </c>
    </row>
    <row r="401" spans="1:7" x14ac:dyDescent="0.25">
      <c r="A401" s="6"/>
      <c r="B401" s="6" t="s">
        <v>25</v>
      </c>
      <c r="C401" s="6">
        <v>46680.47</v>
      </c>
      <c r="D401" s="6"/>
      <c r="E401" s="6"/>
      <c r="F401" s="6"/>
      <c r="G401" s="6">
        <f t="shared" si="6"/>
        <v>46680.47</v>
      </c>
    </row>
    <row r="402" spans="1:7" x14ac:dyDescent="0.25">
      <c r="A402" s="6"/>
      <c r="B402" s="6" t="s">
        <v>84</v>
      </c>
      <c r="C402" s="6">
        <v>17392.63</v>
      </c>
      <c r="D402" s="6"/>
      <c r="E402" s="6"/>
      <c r="F402" s="6"/>
      <c r="G402" s="6">
        <f t="shared" si="6"/>
        <v>17392.63</v>
      </c>
    </row>
    <row r="403" spans="1:7" x14ac:dyDescent="0.25">
      <c r="A403" s="6"/>
      <c r="B403" s="6" t="s">
        <v>44</v>
      </c>
      <c r="C403" s="6">
        <v>64458.53</v>
      </c>
      <c r="D403" s="6"/>
      <c r="E403" s="6"/>
      <c r="F403" s="6"/>
      <c r="G403" s="6">
        <f t="shared" si="6"/>
        <v>64458.53</v>
      </c>
    </row>
    <row r="404" spans="1:7" x14ac:dyDescent="0.25">
      <c r="A404" s="6"/>
      <c r="B404" s="6" t="s">
        <v>27</v>
      </c>
      <c r="C404" s="6">
        <v>21189.5</v>
      </c>
      <c r="D404" s="6"/>
      <c r="E404" s="6"/>
      <c r="F404" s="6"/>
      <c r="G404" s="6">
        <f t="shared" si="6"/>
        <v>21189.5</v>
      </c>
    </row>
    <row r="405" spans="1:7" x14ac:dyDescent="0.25">
      <c r="A405" s="6"/>
      <c r="B405" s="6" t="s">
        <v>48</v>
      </c>
      <c r="C405" s="6">
        <v>106754</v>
      </c>
      <c r="D405" s="6"/>
      <c r="E405" s="6">
        <v>102551.3</v>
      </c>
      <c r="F405" s="6">
        <v>31049.759999999998</v>
      </c>
      <c r="G405" s="6">
        <f t="shared" si="6"/>
        <v>240355.06</v>
      </c>
    </row>
    <row r="406" spans="1:7" x14ac:dyDescent="0.25">
      <c r="A406" s="6"/>
      <c r="B406" s="6" t="s">
        <v>124</v>
      </c>
      <c r="C406" s="6">
        <v>350.63</v>
      </c>
      <c r="D406" s="6"/>
      <c r="E406" s="6"/>
      <c r="F406" s="6"/>
      <c r="G406" s="6">
        <f t="shared" si="6"/>
        <v>350.63</v>
      </c>
    </row>
    <row r="407" spans="1:7" x14ac:dyDescent="0.25">
      <c r="A407" s="6"/>
      <c r="B407" s="6" t="s">
        <v>109</v>
      </c>
      <c r="C407" s="6"/>
      <c r="D407" s="6"/>
      <c r="E407" s="6"/>
      <c r="F407" s="6">
        <v>350</v>
      </c>
      <c r="G407" s="6">
        <f t="shared" si="6"/>
        <v>350</v>
      </c>
    </row>
    <row r="408" spans="1:7" x14ac:dyDescent="0.25">
      <c r="A408" s="5" t="s">
        <v>143</v>
      </c>
      <c r="B408" s="5"/>
      <c r="C408" s="5">
        <v>5425448.4699999997</v>
      </c>
      <c r="D408" s="5">
        <v>4297035.0599999996</v>
      </c>
      <c r="E408" s="5">
        <v>4261644.47</v>
      </c>
      <c r="F408" s="5">
        <v>4587956.2300000004</v>
      </c>
      <c r="G408" s="5">
        <f t="shared" si="6"/>
        <v>18572084.23</v>
      </c>
    </row>
    <row r="409" spans="1:7" x14ac:dyDescent="0.25">
      <c r="A409" s="6"/>
      <c r="B409" s="6" t="s">
        <v>108</v>
      </c>
      <c r="C409" s="6">
        <v>4476165.0999999996</v>
      </c>
      <c r="D409" s="6">
        <v>3574843.95</v>
      </c>
      <c r="E409" s="6">
        <v>3534355.25</v>
      </c>
      <c r="F409" s="6">
        <v>3996857.25</v>
      </c>
      <c r="G409" s="6">
        <f t="shared" si="6"/>
        <v>15582221.550000001</v>
      </c>
    </row>
    <row r="410" spans="1:7" x14ac:dyDescent="0.25">
      <c r="A410" s="6"/>
      <c r="B410" s="6" t="s">
        <v>49</v>
      </c>
      <c r="C410" s="6">
        <v>949283.37</v>
      </c>
      <c r="D410" s="6">
        <v>722191.11</v>
      </c>
      <c r="E410" s="6">
        <v>727289.22</v>
      </c>
      <c r="F410" s="6">
        <v>591098.98</v>
      </c>
      <c r="G410" s="6">
        <f t="shared" si="6"/>
        <v>2989862.68</v>
      </c>
    </row>
    <row r="411" spans="1:7" x14ac:dyDescent="0.25">
      <c r="A411" s="5" t="s">
        <v>144</v>
      </c>
      <c r="B411" s="5"/>
      <c r="C411" s="5">
        <v>791321.75</v>
      </c>
      <c r="D411" s="5">
        <v>154529.87</v>
      </c>
      <c r="E411" s="5">
        <v>320975.28999999998</v>
      </c>
      <c r="F411" s="5">
        <v>326183.06</v>
      </c>
      <c r="G411" s="5">
        <f t="shared" si="6"/>
        <v>1593009.97</v>
      </c>
    </row>
    <row r="412" spans="1:7" x14ac:dyDescent="0.25">
      <c r="A412" s="6"/>
      <c r="B412" s="6" t="s">
        <v>108</v>
      </c>
      <c r="C412" s="6">
        <v>623970.21</v>
      </c>
      <c r="D412" s="6">
        <v>138038.1</v>
      </c>
      <c r="E412" s="6">
        <v>262208.25</v>
      </c>
      <c r="F412" s="6">
        <v>286282.73</v>
      </c>
      <c r="G412" s="6">
        <f t="shared" si="6"/>
        <v>1310499.29</v>
      </c>
    </row>
    <row r="413" spans="1:7" x14ac:dyDescent="0.25">
      <c r="A413" s="6"/>
      <c r="B413" s="6" t="s">
        <v>49</v>
      </c>
      <c r="C413" s="6">
        <v>167351.54</v>
      </c>
      <c r="D413" s="6">
        <v>16491.77</v>
      </c>
      <c r="E413" s="6">
        <v>58767.040000000001</v>
      </c>
      <c r="F413" s="6">
        <v>39900.33</v>
      </c>
      <c r="G413" s="6">
        <f t="shared" si="6"/>
        <v>282510.68</v>
      </c>
    </row>
    <row r="414" spans="1:7" x14ac:dyDescent="0.25">
      <c r="A414" s="5" t="s">
        <v>145</v>
      </c>
      <c r="B414" s="5"/>
      <c r="C414" s="5">
        <v>512547.19</v>
      </c>
      <c r="D414" s="5">
        <v>113738.28</v>
      </c>
      <c r="E414" s="5">
        <v>180283.15</v>
      </c>
      <c r="F414" s="5">
        <v>144460.29</v>
      </c>
      <c r="G414" s="5">
        <f t="shared" si="6"/>
        <v>951028.91</v>
      </c>
    </row>
    <row r="415" spans="1:7" x14ac:dyDescent="0.25">
      <c r="A415" s="6"/>
      <c r="B415" s="6" t="s">
        <v>108</v>
      </c>
      <c r="C415" s="6">
        <v>426072.43</v>
      </c>
      <c r="D415" s="6">
        <v>77871.97</v>
      </c>
      <c r="E415" s="6">
        <v>143660.01</v>
      </c>
      <c r="F415" s="6">
        <v>114622.53</v>
      </c>
      <c r="G415" s="6">
        <f t="shared" si="6"/>
        <v>762226.94000000006</v>
      </c>
    </row>
    <row r="416" spans="1:7" x14ac:dyDescent="0.25">
      <c r="A416" s="6"/>
      <c r="B416" s="6" t="s">
        <v>49</v>
      </c>
      <c r="C416" s="6">
        <v>86474.76</v>
      </c>
      <c r="D416" s="6">
        <v>35866.31</v>
      </c>
      <c r="E416" s="6">
        <v>36623.14</v>
      </c>
      <c r="F416" s="6">
        <v>29837.759999999998</v>
      </c>
      <c r="G416" s="6">
        <f t="shared" si="6"/>
        <v>188801.97</v>
      </c>
    </row>
    <row r="417" spans="1:7" x14ac:dyDescent="0.25">
      <c r="A417" s="5" t="s">
        <v>146</v>
      </c>
      <c r="B417" s="5"/>
      <c r="C417" s="5">
        <v>1798088.79</v>
      </c>
      <c r="D417" s="5">
        <v>1402967.95</v>
      </c>
      <c r="E417" s="5">
        <v>1810801.41</v>
      </c>
      <c r="F417" s="5">
        <v>1310184.3799999999</v>
      </c>
      <c r="G417" s="5">
        <f t="shared" si="6"/>
        <v>6322042.5300000003</v>
      </c>
    </row>
    <row r="418" spans="1:7" x14ac:dyDescent="0.25">
      <c r="A418" s="6"/>
      <c r="B418" s="6" t="s">
        <v>108</v>
      </c>
      <c r="C418" s="6">
        <v>1486011.46</v>
      </c>
      <c r="D418" s="6">
        <v>1273787.07</v>
      </c>
      <c r="E418" s="6">
        <v>1431750.2</v>
      </c>
      <c r="F418" s="6">
        <v>1014046.2</v>
      </c>
      <c r="G418" s="6">
        <f t="shared" si="6"/>
        <v>5205594.9300000006</v>
      </c>
    </row>
    <row r="419" spans="1:7" x14ac:dyDescent="0.25">
      <c r="A419" s="6"/>
      <c r="B419" s="6" t="s">
        <v>49</v>
      </c>
      <c r="C419" s="6">
        <v>312077.33</v>
      </c>
      <c r="D419" s="6">
        <v>129180.88</v>
      </c>
      <c r="E419" s="6">
        <v>379051.21</v>
      </c>
      <c r="F419" s="6">
        <v>296138.18</v>
      </c>
      <c r="G419" s="6">
        <f t="shared" si="6"/>
        <v>1116447.6000000001</v>
      </c>
    </row>
    <row r="420" spans="1:7" x14ac:dyDescent="0.25">
      <c r="A420" s="5" t="s">
        <v>147</v>
      </c>
      <c r="B420" s="5"/>
      <c r="C420" s="5">
        <v>75437.5</v>
      </c>
      <c r="D420" s="5">
        <v>29518.05</v>
      </c>
      <c r="E420" s="5">
        <v>442.65</v>
      </c>
      <c r="F420" s="5">
        <v>393.6</v>
      </c>
      <c r="G420" s="5">
        <f t="shared" si="6"/>
        <v>105791.8</v>
      </c>
    </row>
    <row r="421" spans="1:7" x14ac:dyDescent="0.25">
      <c r="A421" s="6"/>
      <c r="B421" s="6" t="s">
        <v>25</v>
      </c>
      <c r="C421" s="6">
        <v>75437.5</v>
      </c>
      <c r="D421" s="6"/>
      <c r="E421" s="6"/>
      <c r="F421" s="6"/>
      <c r="G421" s="6">
        <f t="shared" si="6"/>
        <v>75437.5</v>
      </c>
    </row>
    <row r="422" spans="1:7" x14ac:dyDescent="0.25">
      <c r="A422" s="6"/>
      <c r="B422" s="6" t="s">
        <v>48</v>
      </c>
      <c r="C422" s="6"/>
      <c r="D422" s="6">
        <v>29518.05</v>
      </c>
      <c r="E422" s="6">
        <v>442.65</v>
      </c>
      <c r="F422" s="6">
        <v>393.6</v>
      </c>
      <c r="G422" s="6">
        <f t="shared" si="6"/>
        <v>30354.3</v>
      </c>
    </row>
    <row r="423" spans="1:7" x14ac:dyDescent="0.25">
      <c r="A423" s="5" t="s">
        <v>148</v>
      </c>
      <c r="B423" s="5"/>
      <c r="C423" s="5">
        <v>4067442.03</v>
      </c>
      <c r="D423" s="5">
        <v>894837.25</v>
      </c>
      <c r="E423" s="5"/>
      <c r="F423" s="5">
        <v>690</v>
      </c>
      <c r="G423" s="5">
        <f t="shared" si="6"/>
        <v>4962969.2799999993</v>
      </c>
    </row>
    <row r="424" spans="1:7" x14ac:dyDescent="0.25">
      <c r="A424" s="6"/>
      <c r="B424" s="6" t="s">
        <v>48</v>
      </c>
      <c r="C424" s="6">
        <v>4067442.03</v>
      </c>
      <c r="D424" s="6"/>
      <c r="E424" s="6"/>
      <c r="F424" s="6">
        <v>690</v>
      </c>
      <c r="G424" s="6">
        <f t="shared" si="6"/>
        <v>4068132.03</v>
      </c>
    </row>
    <row r="425" spans="1:7" x14ac:dyDescent="0.25">
      <c r="A425" s="6"/>
      <c r="B425" s="6" t="s">
        <v>49</v>
      </c>
      <c r="C425" s="6"/>
      <c r="D425" s="6">
        <v>894837.25</v>
      </c>
      <c r="E425" s="6"/>
      <c r="F425" s="6"/>
      <c r="G425" s="6">
        <f t="shared" si="6"/>
        <v>894837.25</v>
      </c>
    </row>
    <row r="426" spans="1:7" x14ac:dyDescent="0.25">
      <c r="A426" s="5" t="s">
        <v>149</v>
      </c>
      <c r="B426" s="5"/>
      <c r="C426" s="5">
        <v>40310.15</v>
      </c>
      <c r="D426" s="5">
        <v>39153.440000000002</v>
      </c>
      <c r="E426" s="5">
        <v>37856.17</v>
      </c>
      <c r="F426" s="5">
        <v>61194.28</v>
      </c>
      <c r="G426" s="5">
        <f t="shared" si="6"/>
        <v>178514.03999999998</v>
      </c>
    </row>
    <row r="427" spans="1:7" x14ac:dyDescent="0.25">
      <c r="A427" s="6"/>
      <c r="B427" s="6" t="s">
        <v>34</v>
      </c>
      <c r="C427" s="6">
        <v>40310.15</v>
      </c>
      <c r="D427" s="6">
        <v>39153.440000000002</v>
      </c>
      <c r="E427" s="6">
        <v>37856.17</v>
      </c>
      <c r="F427" s="6">
        <v>61194.28</v>
      </c>
      <c r="G427" s="6">
        <f t="shared" si="6"/>
        <v>178514.03999999998</v>
      </c>
    </row>
    <row r="428" spans="1:7" x14ac:dyDescent="0.25">
      <c r="A428" s="5" t="s">
        <v>150</v>
      </c>
      <c r="B428" s="5"/>
      <c r="C428" s="5"/>
      <c r="D428" s="5"/>
      <c r="E428" s="5">
        <v>285000</v>
      </c>
      <c r="F428" s="5">
        <v>285000</v>
      </c>
      <c r="G428" s="5">
        <f t="shared" si="6"/>
        <v>570000</v>
      </c>
    </row>
    <row r="429" spans="1:7" x14ac:dyDescent="0.25">
      <c r="A429" s="6"/>
      <c r="B429" s="6" t="s">
        <v>118</v>
      </c>
      <c r="C429" s="6"/>
      <c r="D429" s="6"/>
      <c r="E429" s="6">
        <v>285000</v>
      </c>
      <c r="F429" s="6">
        <v>285000</v>
      </c>
      <c r="G429" s="6">
        <f t="shared" si="6"/>
        <v>570000</v>
      </c>
    </row>
    <row r="430" spans="1:7" x14ac:dyDescent="0.25">
      <c r="A430" s="5" t="s">
        <v>151</v>
      </c>
      <c r="B430" s="5"/>
      <c r="C430" s="5"/>
      <c r="D430" s="5">
        <v>4035377.62</v>
      </c>
      <c r="E430" s="5"/>
      <c r="F430" s="5">
        <v>5462609.3700000001</v>
      </c>
      <c r="G430" s="5">
        <f t="shared" si="6"/>
        <v>9497986.9900000002</v>
      </c>
    </row>
    <row r="431" spans="1:7" x14ac:dyDescent="0.25">
      <c r="A431" s="6"/>
      <c r="B431" s="6" t="s">
        <v>118</v>
      </c>
      <c r="C431" s="6"/>
      <c r="D431" s="6">
        <v>4035377.62</v>
      </c>
      <c r="E431" s="6"/>
      <c r="F431" s="6">
        <v>5462609.3700000001</v>
      </c>
      <c r="G431" s="6">
        <f t="shared" si="6"/>
        <v>9497986.9900000002</v>
      </c>
    </row>
    <row r="432" spans="1:7" x14ac:dyDescent="0.25">
      <c r="A432" s="7" t="s">
        <v>15</v>
      </c>
      <c r="B432" s="7"/>
      <c r="C432" s="7">
        <v>209023981.06</v>
      </c>
      <c r="D432" s="7">
        <v>244744374.08000001</v>
      </c>
      <c r="E432" s="7">
        <v>216420781.56999999</v>
      </c>
      <c r="F432" s="7">
        <v>266700229.65000001</v>
      </c>
      <c r="G432" s="7">
        <f t="shared" si="6"/>
        <v>936889366.36000001</v>
      </c>
    </row>
    <row r="433" spans="1:8" x14ac:dyDescent="0.25">
      <c r="B433" s="8" t="s">
        <v>152</v>
      </c>
      <c r="C433" s="6">
        <v>24642.89</v>
      </c>
      <c r="D433" s="6">
        <v>30397.63</v>
      </c>
      <c r="E433" s="6">
        <v>22818</v>
      </c>
      <c r="F433" s="6">
        <v>0</v>
      </c>
      <c r="G433" s="6">
        <f>SUM(C433:F433)</f>
        <v>77858.52</v>
      </c>
    </row>
    <row r="434" spans="1:8" x14ac:dyDescent="0.25">
      <c r="B434" s="8" t="s">
        <v>153</v>
      </c>
      <c r="C434" s="6">
        <v>0</v>
      </c>
      <c r="D434">
        <v>593.88999999999942</v>
      </c>
      <c r="E434" s="6">
        <v>7688.6300000000047</v>
      </c>
      <c r="F434" s="6">
        <f>C433+D433+E433-D434-E434</f>
        <v>69576</v>
      </c>
      <c r="G434" s="6">
        <f>SUM(C434:F434)</f>
        <v>77858.52</v>
      </c>
      <c r="H434" s="6"/>
    </row>
    <row r="435" spans="1:8" x14ac:dyDescent="0.25">
      <c r="A435" s="7" t="s">
        <v>154</v>
      </c>
      <c r="B435" s="7"/>
      <c r="C435" s="7">
        <f>C432+C433-C434</f>
        <v>209048623.94999999</v>
      </c>
      <c r="D435" s="7">
        <f>D432+D433-D434</f>
        <v>244774177.82000002</v>
      </c>
      <c r="E435" s="7">
        <f>E432+E433-E434</f>
        <v>216435910.94</v>
      </c>
      <c r="F435" s="7">
        <f>F432+F433-F434</f>
        <v>266630653.65000001</v>
      </c>
      <c r="G435" s="7">
        <f>SUM(G432+G433-G434)</f>
        <v>936889366.36000001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Amicone Giuseppe</dc:creator>
  <cp:lastModifiedBy>Amicone Giuseppe</cp:lastModifiedBy>
  <dcterms:created xsi:type="dcterms:W3CDTF">2026-01-28T10:19:30Z</dcterms:created>
  <dcterms:modified xsi:type="dcterms:W3CDTF">2026-01-28T10:19:49Z</dcterms:modified>
</cp:coreProperties>
</file>